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5480" windowHeight="7820" tabRatio="821" firstSheet="43" activeTab="43"/>
  </bookViews>
  <sheets>
    <sheet name="封面" sheetId="42" r:id="rId1"/>
    <sheet name="目次" sheetId="46" r:id="rId2"/>
    <sheet name="總說明" sheetId="44" r:id="rId3"/>
    <sheet name="歲入來源別決算表" sheetId="56" r:id="rId4"/>
    <sheet name="歲出政事別-經" sheetId="57" r:id="rId5"/>
    <sheet name="資" sheetId="58" r:id="rId6"/>
    <sheet name="統" sheetId="59" r:id="rId7"/>
    <sheet name="歲出機關別-經" sheetId="60" r:id="rId8"/>
    <sheet name="資本門" sheetId="61" r:id="rId9"/>
    <sheet name="統籌" sheetId="62" r:id="rId10"/>
    <sheet name="重大計畫執行績效報告表" sheetId="3" r:id="rId11"/>
    <sheet name="以前年度歲入轉入數" sheetId="82" r:id="rId12"/>
    <sheet name="以前年度歲出政事別" sheetId="64" r:id="rId13"/>
    <sheet name="以前年度歲出機關別" sheetId="65" r:id="rId14"/>
    <sheet name="歲入類平衡表" sheetId="66" r:id="rId15"/>
    <sheet name="經費類平衡表" sheetId="67" r:id="rId16"/>
    <sheet name="中程資本支出決算表" sheetId="9" r:id="rId17"/>
    <sheet name="歲入類現金出納表" sheetId="68" r:id="rId18"/>
    <sheet name="經費類現金出納表" sheetId="69" r:id="rId19"/>
    <sheet name="歲入納庫數明細表" sheetId="70" r:id="rId20"/>
    <sheet name="應納庫款明細表" sheetId="71" r:id="rId21"/>
    <sheet name="統籌支撥科目決算明細表" sheetId="47" r:id="rId22"/>
    <sheet name="以前年度歲出政事別轉入數決算表-統籌科目" sheetId="48" r:id="rId23"/>
    <sheet name="以前年度歲出機關別轉入數決算表-統籌科目 " sheetId="49" r:id="rId24"/>
    <sheet name="歲出人事費明細表" sheetId="72" r:id="rId25"/>
    <sheet name="人 事 費 預 決 算 比 較 表" sheetId="50" r:id="rId26"/>
    <sheet name="歲出用途別科目明細表" sheetId="73" r:id="rId27"/>
    <sheet name="平衡表各科目明細表(歲入)" sheetId="74" r:id="rId28"/>
    <sheet name="(經費)" sheetId="75" r:id="rId29"/>
    <sheet name="17財產目錄" sheetId="17" r:id="rId30"/>
    <sheet name="18珍貴動產、不動產目錄總表" sheetId="18" r:id="rId31"/>
    <sheet name="歲出剔除經費明細表" sheetId="19" r:id="rId32"/>
    <sheet name="歲入保留數(或未結清數)分析表" sheetId="76" r:id="rId33"/>
    <sheet name="歲入餘絀數分析表" sheetId="77" r:id="rId34"/>
    <sheet name="歲出保留數分析表" sheetId="78" r:id="rId35"/>
    <sheet name="歲出賸餘數分析表" sheetId="79" r:id="rId36"/>
    <sheet name="退還以前各年度歲入款明細表" sheetId="80" r:id="rId37"/>
    <sheet name="經費賸餘未解庫款明細表" sheetId="25" r:id="rId38"/>
    <sheet name="計畫停辦原因分析表" sheetId="26" r:id="rId39"/>
    <sheet name="系統產製-歲出資本支出分析表" sheetId="15" r:id="rId40"/>
    <sheet name="獎補助及捐助經費報告表" sheetId="27" r:id="rId41"/>
    <sheet name="因擔保、保證或契約可能造成未來會計年度支出明細表 " sheetId="28" r:id="rId42"/>
    <sheet name="促進民間參與公共建設案件涉及政府未來年度負擔經費明細表" sheetId="29" r:id="rId43"/>
    <sheet name="歲出按職能" sheetId="81" r:id="rId44"/>
    <sheet name="接受補助計畫收支報告表" sheetId="31" r:id="rId45"/>
    <sheet name="中央補助款代收代付明細表" sheetId="32" r:id="rId46"/>
    <sheet name="補、捐（獎）助其他政府機關或團體私人經費報告表" sheetId="51" r:id="rId47"/>
    <sheet name="系統產製-委託辦理計畫（事項）經費報告表" sheetId="52" r:id="rId48"/>
    <sheet name="出國計畫執行情形報告表" sheetId="53" r:id="rId49"/>
    <sheet name="赴大陸計畫執行情形報告表" sheetId="36" r:id="rId50"/>
    <sheet name="對直接投資、所屬各部門轉投資及共同投資之效益評估表" sheetId="37" r:id="rId51"/>
    <sheet name="對各部門捐助財團法人之效益評估表" sheetId="38" r:id="rId52"/>
    <sheet name="40市議會審議通過103年度總預算" sheetId="39" r:id="rId53"/>
    <sheet name="41市議會審議通過102年度總決算" sheetId="40" r:id="rId54"/>
    <sheet name="42台灣電力協助金" sheetId="45" r:id="rId55"/>
    <sheet name="43" sheetId="41" r:id="rId56"/>
  </sheets>
  <definedNames>
    <definedName name="_GoBack" localSheetId="2">總說明!$B$21</definedName>
    <definedName name="OLE_LINK1" localSheetId="2">總說明!$B$45</definedName>
    <definedName name="OLE_LINK2" localSheetId="10">重大計畫執行績效報告表!$A$11</definedName>
    <definedName name="OLE_LINK4" localSheetId="33">歲入餘絀數分析表!$E$45</definedName>
    <definedName name="OLE_LINK7" localSheetId="42">促進民間參與公共建設案件涉及政府未來年度負擔經費明細表!$A$2</definedName>
    <definedName name="OLE_LINK7" localSheetId="10">重大計畫執行績效報告表!$A$5</definedName>
    <definedName name="_xlnm.Print_Area" localSheetId="28">'(經費)'!$A$1:$C$68</definedName>
    <definedName name="_xlnm.Print_Area" localSheetId="29">'17財產目錄'!$A$1:$E$38</definedName>
    <definedName name="_xlnm.Print_Area" localSheetId="52">'40市議會審議通過103年度總預算'!$A$1:$C$13</definedName>
    <definedName name="_xlnm.Print_Area" localSheetId="54">'42台灣電力協助金'!$A$1:$L$46</definedName>
    <definedName name="_xlnm.Print_Area" localSheetId="55">'43'!$A$1:$C$43</definedName>
    <definedName name="_xlnm.Print_Area" localSheetId="16">中程資本支出決算表!$A$1:$L$15</definedName>
    <definedName name="_xlnm.Print_Area" localSheetId="48">出國計畫執行情形報告表!$A$1:$Y$10</definedName>
    <definedName name="_xlnm.Print_Area" localSheetId="27">'平衡表各科目明細表(歲入)'!$A$1:$C$61</definedName>
    <definedName name="_xlnm.Print_Area" localSheetId="41">'因擔保、保證或契約可能造成未來會計年度支出明細表 '!$A$1:$G$25</definedName>
    <definedName name="_xlnm.Print_Area" localSheetId="47">'系統產製-委託辦理計畫（事項）經費報告表'!$A$1:$AB$110</definedName>
    <definedName name="_xlnm.Print_Area" localSheetId="39">'系統產製-歲出資本支出分析表'!$A$1:$L$32</definedName>
    <definedName name="_xlnm.Print_Area" localSheetId="0">封面!$A$1:$D$38</definedName>
    <definedName name="_xlnm.Print_Area" localSheetId="49">赴大陸計畫執行情形報告表!$A$1:$Y$34</definedName>
    <definedName name="_xlnm.Print_Area" localSheetId="10">重大計畫執行績效報告表!$A$1:$AB$28</definedName>
    <definedName name="_xlnm.Print_Area" localSheetId="44">接受補助計畫收支報告表!$A$1:$P$45</definedName>
    <definedName name="_xlnm.Print_Area" localSheetId="3">歲入來源別決算表!$A$1:$P$47</definedName>
    <definedName name="_xlnm.Print_Area" localSheetId="33">歲入餘絀數分析表!$A$1:$E$94</definedName>
    <definedName name="_xlnm.Print_Area" localSheetId="43">歲出按職能!$A$1:$AB$44</definedName>
    <definedName name="_xlnm.Print_Area" localSheetId="4">'歲出政事別-經'!$A$1:$S$68</definedName>
    <definedName name="_xlnm.Print_Area" localSheetId="35">歲出賸餘數分析表!$A$1:$K$157</definedName>
    <definedName name="_xlnm.Print_Area" localSheetId="46">'補、捐（獎）助其他政府機關或團體私人經費報告表'!$A$1:$T$17</definedName>
    <definedName name="_xlnm.Print_Area" localSheetId="51">對各部門捐助財團法人之效益評估表!$A$1:$U$38</definedName>
    <definedName name="_xlnm.Print_Area" localSheetId="50">對直接投資、所屬各部門轉投資及共同投資之效益評估表!$A$1:$M$43</definedName>
    <definedName name="_xlnm.Print_Area" localSheetId="40">獎補助及捐助經費報告表!$A$1:$N$40</definedName>
    <definedName name="_xlnm.Print_Titles" localSheetId="29">'17財產目錄'!$2:$5</definedName>
    <definedName name="_xlnm.Print_Titles" localSheetId="30">'18珍貴動產、不動產目錄總表'!$2:$6</definedName>
    <definedName name="_xlnm.Print_Titles" localSheetId="52">'40市議會審議通過103年度總預算'!$6:$7</definedName>
    <definedName name="_xlnm.Print_Titles" localSheetId="11">以前年度歲入轉入數!$1:$6</definedName>
    <definedName name="_xlnm.Print_Titles" localSheetId="12">以前年度歲出政事別!$1:$6</definedName>
    <definedName name="_xlnm.Print_Titles" localSheetId="22">'以前年度歲出政事別轉入數決算表-統籌科目'!$1:$6</definedName>
    <definedName name="_xlnm.Print_Titles" localSheetId="13">以前年度歲出機關別!$1:$6</definedName>
    <definedName name="_xlnm.Print_Titles" localSheetId="23">'以前年度歲出機關別轉入數決算表-統籌科目 '!$1:$6</definedName>
    <definedName name="_xlnm.Print_Titles" localSheetId="48">出國計畫執行情形報告表!$1:$6</definedName>
    <definedName name="_xlnm.Print_Titles" localSheetId="47">'系統產製-委託辦理計畫（事項）經費報告表'!$2:$7</definedName>
    <definedName name="_xlnm.Print_Titles" localSheetId="39">'系統產製-歲出資本支出分析表'!$2:$5</definedName>
    <definedName name="_xlnm.Print_Titles" localSheetId="10">重大計畫執行績效報告表!$2:$6</definedName>
    <definedName name="_xlnm.Print_Titles" localSheetId="36">退還以前各年度歲入款明細表!$1:$2</definedName>
    <definedName name="_xlnm.Print_Titles" localSheetId="44">接受補助計畫收支報告表!$6:$7</definedName>
    <definedName name="_xlnm.Print_Titles" localSheetId="6">統!$1:$7</definedName>
    <definedName name="_xlnm.Print_Titles" localSheetId="9">統籌!$1:$6</definedName>
    <definedName name="_xlnm.Print_Titles" localSheetId="3">歲入來源別決算表!$1:$6</definedName>
    <definedName name="_xlnm.Print_Titles" localSheetId="32">'歲入保留數(或未結清數)分析表'!$1:$3</definedName>
    <definedName name="_xlnm.Print_Titles" localSheetId="19">歲入納庫數明細表!$1:$3</definedName>
    <definedName name="_xlnm.Print_Titles" localSheetId="33">歲入餘絀數分析表!$1:$2</definedName>
    <definedName name="_xlnm.Print_Titles" localSheetId="17">歲入類現金出納表!$1:$3</definedName>
    <definedName name="_xlnm.Print_Titles" localSheetId="24">歲出人事費明細表!$1:$6</definedName>
    <definedName name="_xlnm.Print_Titles" localSheetId="26">歲出用途別科目明細表!$1:$6</definedName>
    <definedName name="_xlnm.Print_Titles" localSheetId="34">歲出保留數分析表!$1:$5</definedName>
    <definedName name="_xlnm.Print_Titles" localSheetId="43">歲出按職能!$1:$3</definedName>
    <definedName name="_xlnm.Print_Titles" localSheetId="4">'歲出政事別-經'!$1:$6</definedName>
    <definedName name="_xlnm.Print_Titles" localSheetId="7">'歲出機關別-經'!$1:$6</definedName>
    <definedName name="_xlnm.Print_Titles" localSheetId="35">歲出賸餘數分析表!$1:$2</definedName>
    <definedName name="_xlnm.Print_Titles" localSheetId="18">經費類現金出納表!$1:$3</definedName>
    <definedName name="_xlnm.Print_Titles" localSheetId="46">'補、捐（獎）助其他政府機關或團體私人經費報告表'!$1:$7</definedName>
    <definedName name="_xlnm.Print_Titles" localSheetId="5">資!$1:$7</definedName>
    <definedName name="_xlnm.Print_Titles" localSheetId="8">資本門!$1:$6</definedName>
    <definedName name="_xlnm.Print_Titles" localSheetId="40">獎補助及捐助經費報告表!$2:$7</definedName>
    <definedName name="_xlnm.Print_Titles" localSheetId="20">應納庫款明細表!$1:$3</definedName>
    <definedName name="說明" localSheetId="29">#REF!</definedName>
    <definedName name="說明" localSheetId="30">#REF!</definedName>
    <definedName name="說明" localSheetId="52">#REF!</definedName>
    <definedName name="說明" localSheetId="53">#REF!</definedName>
    <definedName name="說明" localSheetId="55">#REF!</definedName>
    <definedName name="說明" localSheetId="25">#REF!</definedName>
    <definedName name="說明" localSheetId="45">#REF!</definedName>
    <definedName name="說明" localSheetId="22">#REF!</definedName>
    <definedName name="說明" localSheetId="23">#REF!</definedName>
    <definedName name="說明" localSheetId="1">#REF!</definedName>
    <definedName name="說明" localSheetId="41">#REF!</definedName>
    <definedName name="說明" localSheetId="47">#REF!</definedName>
    <definedName name="說明" localSheetId="39">#REF!</definedName>
    <definedName name="說明" localSheetId="42">#REF!</definedName>
    <definedName name="說明" localSheetId="38">#REF!</definedName>
    <definedName name="說明" localSheetId="49">#REF!</definedName>
    <definedName name="說明" localSheetId="44">#REF!</definedName>
    <definedName name="說明" localSheetId="21">#REF!</definedName>
    <definedName name="說明" localSheetId="43">#REF!</definedName>
    <definedName name="說明" localSheetId="31">#REF!</definedName>
    <definedName name="說明" localSheetId="37">#REF!</definedName>
    <definedName name="說明" localSheetId="46">#REF!</definedName>
    <definedName name="說明" localSheetId="51">#REF!</definedName>
    <definedName name="說明" localSheetId="50">#REF!</definedName>
    <definedName name="說明" localSheetId="40">#REF!</definedName>
    <definedName name="說明">#REF!</definedName>
  </definedNames>
  <calcPr calcId="125725"/>
</workbook>
</file>

<file path=xl/calcChain.xml><?xml version="1.0" encoding="utf-8"?>
<calcChain xmlns="http://schemas.openxmlformats.org/spreadsheetml/2006/main">
  <c r="P15" i="49"/>
  <c r="P14" s="1"/>
  <c r="P13" s="1"/>
  <c r="P7" s="1"/>
  <c r="O15"/>
  <c r="O14" s="1"/>
  <c r="O13" s="1"/>
  <c r="N15"/>
  <c r="M15"/>
  <c r="L15"/>
  <c r="L14" s="1"/>
  <c r="L13" s="1"/>
  <c r="K15"/>
  <c r="K14" s="1"/>
  <c r="K13" s="1"/>
  <c r="J15"/>
  <c r="J14" s="1"/>
  <c r="J13" s="1"/>
  <c r="I15"/>
  <c r="H15"/>
  <c r="H14" s="1"/>
  <c r="H13" s="1"/>
  <c r="G15"/>
  <c r="G14" s="1"/>
  <c r="G13" s="1"/>
  <c r="N14"/>
  <c r="N13" s="1"/>
  <c r="M14"/>
  <c r="M13" s="1"/>
  <c r="I14"/>
  <c r="I13" s="1"/>
  <c r="P10"/>
  <c r="O10"/>
  <c r="N10"/>
  <c r="N9" s="1"/>
  <c r="N8" s="1"/>
  <c r="M10"/>
  <c r="M9" s="1"/>
  <c r="M8" s="1"/>
  <c r="L10"/>
  <c r="K10"/>
  <c r="J10"/>
  <c r="J9" s="1"/>
  <c r="J8" s="1"/>
  <c r="I10"/>
  <c r="I9" s="1"/>
  <c r="I8" s="1"/>
  <c r="H10"/>
  <c r="G10"/>
  <c r="P9"/>
  <c r="P8" s="1"/>
  <c r="O9"/>
  <c r="O8" s="1"/>
  <c r="L9"/>
  <c r="L8" s="1"/>
  <c r="K9"/>
  <c r="K8" s="1"/>
  <c r="H9"/>
  <c r="H8" s="1"/>
  <c r="H7" s="1"/>
  <c r="G9"/>
  <c r="G8" s="1"/>
  <c r="P15" i="48"/>
  <c r="O15"/>
  <c r="N15"/>
  <c r="N14" s="1"/>
  <c r="N13" s="1"/>
  <c r="M15"/>
  <c r="M14" s="1"/>
  <c r="M13" s="1"/>
  <c r="L15"/>
  <c r="K15"/>
  <c r="K14" s="1"/>
  <c r="K13" s="1"/>
  <c r="J15"/>
  <c r="J14" s="1"/>
  <c r="J13" s="1"/>
  <c r="I15"/>
  <c r="I14" s="1"/>
  <c r="I13" s="1"/>
  <c r="H15"/>
  <c r="G15"/>
  <c r="G14" s="1"/>
  <c r="G13" s="1"/>
  <c r="P14"/>
  <c r="P13" s="1"/>
  <c r="P7" s="1"/>
  <c r="O14"/>
  <c r="O13" s="1"/>
  <c r="L14"/>
  <c r="L13" s="1"/>
  <c r="H14"/>
  <c r="H13" s="1"/>
  <c r="P10"/>
  <c r="P9" s="1"/>
  <c r="P8" s="1"/>
  <c r="O10"/>
  <c r="N10"/>
  <c r="N9" s="1"/>
  <c r="N8" s="1"/>
  <c r="M10"/>
  <c r="M9" s="1"/>
  <c r="M8" s="1"/>
  <c r="L10"/>
  <c r="L9" s="1"/>
  <c r="L8" s="1"/>
  <c r="L7" s="1"/>
  <c r="K10"/>
  <c r="J10"/>
  <c r="J9" s="1"/>
  <c r="J8" s="1"/>
  <c r="J7" s="1"/>
  <c r="I10"/>
  <c r="I9" s="1"/>
  <c r="I8" s="1"/>
  <c r="H10"/>
  <c r="H9" s="1"/>
  <c r="H8" s="1"/>
  <c r="G10"/>
  <c r="O9"/>
  <c r="O8" s="1"/>
  <c r="K9"/>
  <c r="K8" s="1"/>
  <c r="G9"/>
  <c r="G8" s="1"/>
  <c r="D10" i="50"/>
  <c r="E10"/>
  <c r="E9" i="51"/>
  <c r="F9"/>
  <c r="G9"/>
  <c r="D9"/>
  <c r="M20" i="31"/>
  <c r="M18" s="1"/>
  <c r="M21"/>
  <c r="M22"/>
  <c r="M23"/>
  <c r="M24"/>
  <c r="M25"/>
  <c r="M26"/>
  <c r="M27"/>
  <c r="M28"/>
  <c r="M29"/>
  <c r="M30"/>
  <c r="M31"/>
  <c r="M32"/>
  <c r="M19"/>
  <c r="L18"/>
  <c r="L8" s="1"/>
  <c r="C18"/>
  <c r="C68" i="75"/>
  <c r="C17"/>
  <c r="C61" i="74"/>
  <c r="C9"/>
  <c r="C6"/>
  <c r="D109" i="44"/>
  <c r="H16" i="51"/>
  <c r="H17"/>
  <c r="H14"/>
  <c r="H9" s="1"/>
  <c r="H15"/>
  <c r="AB9" i="81"/>
  <c r="J10"/>
  <c r="J11"/>
  <c r="J12"/>
  <c r="J13"/>
  <c r="J14"/>
  <c r="J15"/>
  <c r="J16"/>
  <c r="J17"/>
  <c r="J18"/>
  <c r="J19"/>
  <c r="J20"/>
  <c r="J21"/>
  <c r="J22"/>
  <c r="J23"/>
  <c r="J9"/>
  <c r="C8"/>
  <c r="D8"/>
  <c r="E8"/>
  <c r="J8" s="1"/>
  <c r="F8"/>
  <c r="G8"/>
  <c r="H8"/>
  <c r="I8"/>
  <c r="B8"/>
  <c r="AA10"/>
  <c r="AA11"/>
  <c r="AB11"/>
  <c r="AA12"/>
  <c r="AB12" s="1"/>
  <c r="AA13"/>
  <c r="AB13" s="1"/>
  <c r="AA14"/>
  <c r="AB14" s="1"/>
  <c r="AA15"/>
  <c r="AB15" s="1"/>
  <c r="AA16"/>
  <c r="AB16" s="1"/>
  <c r="AA17"/>
  <c r="AB17" s="1"/>
  <c r="AA18"/>
  <c r="AB18" s="1"/>
  <c r="AA19"/>
  <c r="AB19" s="1"/>
  <c r="AA20"/>
  <c r="AB20" s="1"/>
  <c r="AA21"/>
  <c r="AB21" s="1"/>
  <c r="AA22"/>
  <c r="AB22" s="1"/>
  <c r="AA23"/>
  <c r="AB23" s="1"/>
  <c r="AA9"/>
  <c r="L8"/>
  <c r="M8"/>
  <c r="N8"/>
  <c r="O8"/>
  <c r="P8"/>
  <c r="Q8"/>
  <c r="R8"/>
  <c r="S8"/>
  <c r="T8"/>
  <c r="U8"/>
  <c r="V8"/>
  <c r="W8"/>
  <c r="X8"/>
  <c r="Y8"/>
  <c r="Z8"/>
  <c r="K8"/>
  <c r="AB10"/>
  <c r="C12" i="50"/>
  <c r="C8" s="1"/>
  <c r="B12"/>
  <c r="B8" s="1"/>
  <c r="E15"/>
  <c r="D15"/>
  <c r="D14"/>
  <c r="E14" s="1"/>
  <c r="D13"/>
  <c r="E13" s="1"/>
  <c r="D9"/>
  <c r="Q7" i="47"/>
  <c r="U7"/>
  <c r="J58" i="71"/>
  <c r="I5"/>
  <c r="J5" s="1"/>
  <c r="J4" s="1"/>
  <c r="I4"/>
  <c r="I58"/>
  <c r="I8" i="9"/>
  <c r="K8" s="1"/>
  <c r="I9"/>
  <c r="K9"/>
  <c r="I10"/>
  <c r="K10" s="1"/>
  <c r="I7"/>
  <c r="K7" s="1"/>
  <c r="J8"/>
  <c r="J9"/>
  <c r="L54" i="52"/>
  <c r="L53"/>
  <c r="L52"/>
  <c r="L51"/>
  <c r="F8" i="31"/>
  <c r="J8"/>
  <c r="K18"/>
  <c r="K8" s="1"/>
  <c r="D18"/>
  <c r="D8"/>
  <c r="F18"/>
  <c r="G18"/>
  <c r="G8"/>
  <c r="C8"/>
  <c r="O32"/>
  <c r="N32"/>
  <c r="H32"/>
  <c r="I32"/>
  <c r="E32"/>
  <c r="O31"/>
  <c r="N31"/>
  <c r="H31"/>
  <c r="I31" s="1"/>
  <c r="E31"/>
  <c r="O30"/>
  <c r="N30"/>
  <c r="P30" s="1"/>
  <c r="H30"/>
  <c r="I30" s="1"/>
  <c r="E30"/>
  <c r="O29"/>
  <c r="P29" s="1"/>
  <c r="N29"/>
  <c r="H29"/>
  <c r="I29"/>
  <c r="O28"/>
  <c r="P28" s="1"/>
  <c r="N28"/>
  <c r="H28"/>
  <c r="O27"/>
  <c r="P27" s="1"/>
  <c r="N27"/>
  <c r="H27"/>
  <c r="E27"/>
  <c r="E28"/>
  <c r="E29"/>
  <c r="O26"/>
  <c r="N26"/>
  <c r="P26" s="1"/>
  <c r="H26"/>
  <c r="E26"/>
  <c r="N25"/>
  <c r="O25"/>
  <c r="H25"/>
  <c r="I25" s="1"/>
  <c r="E25"/>
  <c r="P24"/>
  <c r="O24"/>
  <c r="N24"/>
  <c r="H24"/>
  <c r="I24"/>
  <c r="E24"/>
  <c r="N23"/>
  <c r="O23"/>
  <c r="E23"/>
  <c r="E18" s="1"/>
  <c r="E8" s="1"/>
  <c r="O22"/>
  <c r="N22"/>
  <c r="H22"/>
  <c r="H23"/>
  <c r="I23" s="1"/>
  <c r="E22"/>
  <c r="N21"/>
  <c r="O21"/>
  <c r="H21"/>
  <c r="I21" s="1"/>
  <c r="E21"/>
  <c r="O20"/>
  <c r="O19"/>
  <c r="P19" s="1"/>
  <c r="N20"/>
  <c r="N18"/>
  <c r="N8" s="1"/>
  <c r="N19"/>
  <c r="H19"/>
  <c r="H18"/>
  <c r="I18" s="1"/>
  <c r="I8" s="1"/>
  <c r="E20"/>
  <c r="E19"/>
  <c r="H20"/>
  <c r="D24" i="17"/>
  <c r="E24" s="1"/>
  <c r="C24"/>
  <c r="D6"/>
  <c r="D33" s="1"/>
  <c r="C6"/>
  <c r="C33" s="1"/>
  <c r="D15"/>
  <c r="C15"/>
  <c r="E7"/>
  <c r="E8"/>
  <c r="E9"/>
  <c r="E10"/>
  <c r="E11"/>
  <c r="E12"/>
  <c r="E13"/>
  <c r="E14"/>
  <c r="E16"/>
  <c r="E17"/>
  <c r="E18"/>
  <c r="E19"/>
  <c r="E20"/>
  <c r="E21"/>
  <c r="E22"/>
  <c r="E23"/>
  <c r="E25"/>
  <c r="E26"/>
  <c r="E27"/>
  <c r="E28"/>
  <c r="E29"/>
  <c r="E30"/>
  <c r="E31"/>
  <c r="E32"/>
  <c r="G13" i="51"/>
  <c r="H13" s="1"/>
  <c r="G12"/>
  <c r="H12" s="1"/>
  <c r="G11"/>
  <c r="H11"/>
  <c r="Q9" i="47"/>
  <c r="U9"/>
  <c r="I9"/>
  <c r="E9"/>
  <c r="U8"/>
  <c r="Q8"/>
  <c r="I8"/>
  <c r="E8"/>
  <c r="I7"/>
  <c r="E7"/>
  <c r="F10" i="3"/>
  <c r="F9"/>
  <c r="H8" i="31"/>
  <c r="P23"/>
  <c r="P25"/>
  <c r="P31"/>
  <c r="P32"/>
  <c r="I22"/>
  <c r="I28"/>
  <c r="I27"/>
  <c r="I26"/>
  <c r="P22"/>
  <c r="P21"/>
  <c r="I19"/>
  <c r="I20"/>
  <c r="P20"/>
  <c r="E6" i="17"/>
  <c r="E15"/>
  <c r="C15" i="74"/>
  <c r="E33" i="17" l="1"/>
  <c r="P18" i="31"/>
  <c r="P8" s="1"/>
  <c r="J10" i="9"/>
  <c r="AA8" i="81"/>
  <c r="AB8" s="1"/>
  <c r="J7" i="49"/>
  <c r="O18" i="31"/>
  <c r="O8" s="1"/>
  <c r="D12" i="50"/>
  <c r="E12" s="1"/>
  <c r="J7" i="9"/>
  <c r="E9" i="50"/>
  <c r="L7" i="49"/>
  <c r="H7" i="48"/>
  <c r="D8" i="50" l="1"/>
  <c r="E8" s="1"/>
</calcChain>
</file>

<file path=xl/sharedStrings.xml><?xml version="1.0" encoding="utf-8"?>
<sst xmlns="http://schemas.openxmlformats.org/spreadsheetml/2006/main" count="12487" uniqueCount="2740">
  <si>
    <t>合計</t>
    <phoneticPr fontId="3" type="noConversion"/>
  </si>
  <si>
    <t>單位：新臺幣元</t>
  </si>
  <si>
    <t>年度</t>
    <phoneticPr fontId="3" type="noConversion"/>
  </si>
  <si>
    <t>決算數</t>
    <phoneticPr fontId="3" type="noConversion"/>
  </si>
  <si>
    <t>分配數餘額
(2)－(3)</t>
    <phoneticPr fontId="3" type="noConversion"/>
  </si>
  <si>
    <t>應付數</t>
    <phoneticPr fontId="3" type="noConversion"/>
  </si>
  <si>
    <t>保留數</t>
    <phoneticPr fontId="3" type="noConversion"/>
  </si>
  <si>
    <t>合計
(3)</t>
    <phoneticPr fontId="3" type="noConversion"/>
  </si>
  <si>
    <t>單位：新臺幣元</t>
    <phoneticPr fontId="3" type="noConversion"/>
  </si>
  <si>
    <t>說
明</t>
    <phoneticPr fontId="3" type="noConversion"/>
  </si>
  <si>
    <t>實現
累計數</t>
    <phoneticPr fontId="3" type="noConversion"/>
  </si>
  <si>
    <t>分配
累計數
(2)</t>
    <phoneticPr fontId="3" type="noConversion"/>
  </si>
  <si>
    <t>合計</t>
  </si>
  <si>
    <t>應付數</t>
  </si>
  <si>
    <t>賸餘數</t>
  </si>
  <si>
    <t>總計畫實際執行進度未達預定進度之原因及其改善措施</t>
  </si>
  <si>
    <t>總計畫目標達成情形</t>
  </si>
  <si>
    <t>預定</t>
  </si>
  <si>
    <t>實際</t>
  </si>
  <si>
    <t>決算數</t>
    <phoneticPr fontId="9" type="noConversion"/>
  </si>
  <si>
    <t>金額</t>
    <phoneticPr fontId="3" type="noConversion"/>
  </si>
  <si>
    <t>經費需求
總數(1)</t>
    <phoneticPr fontId="3" type="noConversion"/>
  </si>
  <si>
    <t>說明：1.當年度預決算數除依規定編造相關決算表外，並根據有關帳簿編製本表。</t>
    <phoneticPr fontId="3" type="noConversion"/>
  </si>
  <si>
    <t xml:space="preserve">      2.如有分配數餘額，應予說明原因。</t>
    <phoneticPr fontId="3" type="noConversion"/>
  </si>
  <si>
    <t xml:space="preserve">      3.年度請以「xxx年 - xxx年」列示。</t>
    <phoneticPr fontId="3" type="noConversion"/>
  </si>
  <si>
    <r>
      <t>年累計</t>
    </r>
    <r>
      <rPr>
        <u/>
        <sz val="9"/>
        <rFont val="Arial"/>
        <family val="2"/>
      </rPr>
      <t>%</t>
    </r>
  </si>
  <si>
    <r>
      <t>總累計</t>
    </r>
    <r>
      <rPr>
        <u/>
        <sz val="9"/>
        <rFont val="Arial"/>
        <family val="2"/>
      </rPr>
      <t>%</t>
    </r>
  </si>
  <si>
    <t>小計</t>
    <phoneticPr fontId="3" type="noConversion"/>
  </si>
  <si>
    <t>備註</t>
    <phoneticPr fontId="9" type="noConversion"/>
  </si>
  <si>
    <t>單位：新臺幣元</t>
    <phoneticPr fontId="9" type="noConversion"/>
  </si>
  <si>
    <t>計畫名稱</t>
    <phoneticPr fontId="9" type="noConversion"/>
  </si>
  <si>
    <t>合
計</t>
    <phoneticPr fontId="9" type="noConversion"/>
  </si>
  <si>
    <t>設備及投資</t>
    <phoneticPr fontId="9" type="noConversion"/>
  </si>
  <si>
    <t>其他資本支出</t>
    <phoneticPr fontId="3" type="noConversion"/>
  </si>
  <si>
    <t>土地</t>
    <phoneticPr fontId="3" type="noConversion"/>
  </si>
  <si>
    <t>房屋建築及設備</t>
    <phoneticPr fontId="3" type="noConversion"/>
  </si>
  <si>
    <t>公共建設及設施</t>
    <phoneticPr fontId="3" type="noConversion"/>
  </si>
  <si>
    <t>機械設備</t>
    <phoneticPr fontId="3" type="noConversion"/>
  </si>
  <si>
    <t>運輸設備</t>
    <phoneticPr fontId="3" type="noConversion"/>
  </si>
  <si>
    <t>雜項設備</t>
    <phoneticPr fontId="3" type="noConversion"/>
  </si>
  <si>
    <t>權利</t>
    <phoneticPr fontId="3" type="noConversion"/>
  </si>
  <si>
    <t>投資</t>
    <phoneticPr fontId="3" type="noConversion"/>
  </si>
  <si>
    <t>財  產  類  別</t>
    <phoneticPr fontId="3" type="noConversion"/>
  </si>
  <si>
    <t>上年度結轉金額</t>
    <phoneticPr fontId="3" type="noConversion"/>
  </si>
  <si>
    <t>本年度增加金額</t>
    <phoneticPr fontId="3" type="noConversion"/>
  </si>
  <si>
    <t>本年度減少金額</t>
    <phoneticPr fontId="3" type="noConversion"/>
  </si>
  <si>
    <t>本年度結存金額</t>
    <phoneticPr fontId="3" type="noConversion"/>
  </si>
  <si>
    <t>一、公務用財產</t>
    <phoneticPr fontId="3" type="noConversion"/>
  </si>
  <si>
    <t xml:space="preserve">    土地</t>
    <phoneticPr fontId="3" type="noConversion"/>
  </si>
  <si>
    <t xml:space="preserve">    土地改良物</t>
    <phoneticPr fontId="3" type="noConversion"/>
  </si>
  <si>
    <t xml:space="preserve">    房屋建築及設備</t>
    <phoneticPr fontId="3" type="noConversion"/>
  </si>
  <si>
    <t xml:space="preserve">    機械及設備</t>
    <phoneticPr fontId="3" type="noConversion"/>
  </si>
  <si>
    <t xml:space="preserve">    交通及運輸設備</t>
    <phoneticPr fontId="3" type="noConversion"/>
  </si>
  <si>
    <t xml:space="preserve">    雜項設備</t>
    <phoneticPr fontId="3" type="noConversion"/>
  </si>
  <si>
    <t xml:space="preserve">    有價證券</t>
    <phoneticPr fontId="3" type="noConversion"/>
  </si>
  <si>
    <t xml:space="preserve">    權利</t>
    <phoneticPr fontId="3" type="noConversion"/>
  </si>
  <si>
    <t>二、公共用財產</t>
    <phoneticPr fontId="3" type="noConversion"/>
  </si>
  <si>
    <t>三、非公用財產</t>
    <phoneticPr fontId="3" type="noConversion"/>
  </si>
  <si>
    <t>合     計</t>
    <phoneticPr fontId="3" type="noConversion"/>
  </si>
  <si>
    <t xml:space="preserve">說明：1.本表請與財產管理人員所編財產量值統計表核對後編製之。
</t>
    <phoneticPr fontId="3" type="noConversion"/>
  </si>
  <si>
    <t xml:space="preserve">      2.本表係單位決算之財產，請勿將附屬單位決算之財產納入。</t>
    <phoneticPr fontId="3" type="noConversion"/>
  </si>
  <si>
    <t xml:space="preserve">      3.「上年度結轉金額」應與上年度財產量值統計表所列價值相符。</t>
    <phoneticPr fontId="3" type="noConversion"/>
  </si>
  <si>
    <r>
      <t xml:space="preserve">      </t>
    </r>
    <r>
      <rPr>
        <u/>
        <sz val="10"/>
        <rFont val="標楷體"/>
        <family val="4"/>
        <charset val="136"/>
      </rPr>
      <t>5.本表不含珍貴動產、不動產。</t>
    </r>
    <r>
      <rPr>
        <sz val="10"/>
        <rFont val="標楷體"/>
        <family val="4"/>
        <charset val="136"/>
      </rPr>
      <t xml:space="preserve"> </t>
    </r>
    <phoneticPr fontId="3" type="noConversion"/>
  </si>
  <si>
    <t>分類項目</t>
    <phoneticPr fontId="3" type="noConversion"/>
  </si>
  <si>
    <t>單位</t>
    <phoneticPr fontId="3" type="noConversion"/>
  </si>
  <si>
    <t>數量</t>
    <phoneticPr fontId="3" type="noConversion"/>
  </si>
  <si>
    <t>價值</t>
    <phoneticPr fontId="3" type="noConversion"/>
  </si>
  <si>
    <t>備註</t>
    <phoneticPr fontId="3" type="noConversion"/>
  </si>
  <si>
    <t>筆</t>
    <phoneticPr fontId="3" type="noConversion"/>
  </si>
  <si>
    <t>公頃</t>
    <phoneticPr fontId="3" type="noConversion"/>
  </si>
  <si>
    <t>土地改良物</t>
    <phoneticPr fontId="3" type="noConversion"/>
  </si>
  <si>
    <t>個</t>
  </si>
  <si>
    <t>房屋建築及設備</t>
  </si>
  <si>
    <t>辦公房屋</t>
    <phoneticPr fontId="3" type="noConversion"/>
  </si>
  <si>
    <t>棟</t>
    <phoneticPr fontId="3" type="noConversion"/>
  </si>
  <si>
    <t>平方公尺</t>
    <phoneticPr fontId="3" type="noConversion"/>
  </si>
  <si>
    <t>宿舍</t>
    <phoneticPr fontId="3" type="noConversion"/>
  </si>
  <si>
    <t>其他</t>
    <phoneticPr fontId="3" type="noConversion"/>
  </si>
  <si>
    <t>個</t>
    <phoneticPr fontId="3" type="noConversion"/>
  </si>
  <si>
    <t>機械及設備</t>
  </si>
  <si>
    <t>件</t>
    <phoneticPr fontId="3" type="noConversion"/>
  </si>
  <si>
    <t>交通及運輸設備</t>
  </si>
  <si>
    <t>船</t>
    <phoneticPr fontId="3" type="noConversion"/>
  </si>
  <si>
    <t>艘</t>
    <phoneticPr fontId="3" type="noConversion"/>
  </si>
  <si>
    <t>飛機</t>
    <phoneticPr fontId="3" type="noConversion"/>
  </si>
  <si>
    <t>架</t>
    <phoneticPr fontId="3" type="noConversion"/>
  </si>
  <si>
    <t>汽(機)車</t>
    <phoneticPr fontId="3" type="noConversion"/>
  </si>
  <si>
    <t>輛</t>
    <phoneticPr fontId="3" type="noConversion"/>
  </si>
  <si>
    <t>雜項設備</t>
  </si>
  <si>
    <t>圖書</t>
    <phoneticPr fontId="3" type="noConversion"/>
  </si>
  <si>
    <t>冊(套)</t>
    <phoneticPr fontId="3" type="noConversion"/>
  </si>
  <si>
    <t>有價證券</t>
  </si>
  <si>
    <t>股</t>
    <phoneticPr fontId="3" type="noConversion"/>
  </si>
  <si>
    <t>總    值</t>
    <phoneticPr fontId="3" type="noConversion"/>
  </si>
  <si>
    <t xml:space="preserve">說明：1.本表請與財產管理人員所編財產目錄核對後編製之。
</t>
    <phoneticPr fontId="3" type="noConversion"/>
  </si>
  <si>
    <t xml:space="preserve">      3.土地詳計筆數、面積，其面積以公頃為單位，計列至小數點下六位止。</t>
    <phoneticPr fontId="3" type="noConversion"/>
  </si>
  <si>
    <t xml:space="preserve">      4.房屋詳計棟數、面積，其面積以平方公尺為單位，計列至小數點下二位止。</t>
    <phoneticPr fontId="3" type="noConversion"/>
  </si>
  <si>
    <t xml:space="preserve">      5.土地、土地改良物與房屋建築及設備較上年度決算數之增減變動情形，應請於本表下方敘明主要變動原</t>
    <phoneticPr fontId="3" type="noConversion"/>
  </si>
  <si>
    <t xml:space="preserve">        因。</t>
    <phoneticPr fontId="3" type="noConversion"/>
  </si>
  <si>
    <t xml:space="preserve">      6.有價證券係指股份、股票、債券及其他有價證券；請於備註欄詳填證券名稱及數量。</t>
    <phoneticPr fontId="3" type="noConversion"/>
  </si>
  <si>
    <t xml:space="preserve">      7.權利係指地上權、地役權、典權、抵押權及其他財產上之權利。</t>
    <phoneticPr fontId="3" type="noConversion"/>
  </si>
  <si>
    <t xml:space="preserve">                                                                  </t>
    <phoneticPr fontId="3" type="noConversion"/>
  </si>
  <si>
    <t>科目</t>
    <phoneticPr fontId="3" type="noConversion"/>
  </si>
  <si>
    <t>審定剔除數</t>
    <phoneticPr fontId="3" type="noConversion"/>
  </si>
  <si>
    <t>實收數</t>
    <phoneticPr fontId="3" type="noConversion"/>
  </si>
  <si>
    <t>應收數</t>
    <phoneticPr fontId="3" type="noConversion"/>
  </si>
  <si>
    <t>款</t>
    <phoneticPr fontId="3" type="noConversion"/>
  </si>
  <si>
    <t>項</t>
    <phoneticPr fontId="3" type="noConversion"/>
  </si>
  <si>
    <t>目</t>
    <phoneticPr fontId="3" type="noConversion"/>
  </si>
  <si>
    <t>名稱</t>
    <phoneticPr fontId="3" type="noConversion"/>
  </si>
  <si>
    <t>納庫數</t>
    <phoneticPr fontId="3" type="noConversion"/>
  </si>
  <si>
    <t>未納庫數</t>
    <phoneticPr fontId="3" type="noConversion"/>
  </si>
  <si>
    <t xml:space="preserve">說明：1.本表為本機關在一定期間經審計處審定剔除經費之動態會計報告。
</t>
    <phoneticPr fontId="3" type="noConversion"/>
  </si>
  <si>
    <t xml:space="preserve">      2.本表應分年度及經資門別，並以業務計畫為款，工作計畫為項，用途別為目，分別列示。</t>
    <phoneticPr fontId="3" type="noConversion"/>
  </si>
  <si>
    <t xml:space="preserve">      3.各機關編製本表時，如有剔除經費尚在聲復未經審計處最終審定，仍應列報，惟應於備註欄分別註明。</t>
    <phoneticPr fontId="3" type="noConversion"/>
  </si>
  <si>
    <t xml:space="preserve">      4.本表「應收數」欄合計，應與平衡表應收剔除經費科目列數相等。</t>
    <phoneticPr fontId="3" type="noConversion"/>
  </si>
  <si>
    <t xml:space="preserve"> 單位：新臺幣元</t>
  </si>
  <si>
    <t>總計</t>
  </si>
  <si>
    <t>機關名稱</t>
    <phoneticPr fontId="3" type="noConversion"/>
  </si>
  <si>
    <t>本年度部分</t>
    <phoneticPr fontId="3" type="noConversion"/>
  </si>
  <si>
    <t>以前年度
部分</t>
    <phoneticPr fontId="3" type="noConversion"/>
  </si>
  <si>
    <t>經資門</t>
    <phoneticPr fontId="3" type="noConversion"/>
  </si>
  <si>
    <t>待納庫
部分</t>
    <phoneticPr fontId="3" type="noConversion"/>
  </si>
  <si>
    <t>押金
部分</t>
    <phoneticPr fontId="3" type="noConversion"/>
  </si>
  <si>
    <t>材料
部分</t>
    <phoneticPr fontId="3" type="noConversion"/>
  </si>
  <si>
    <t>說明：1.本表根據各該科目分類帳及經費類平衡表有關科目編製之。</t>
    <phoneticPr fontId="3" type="noConversion"/>
  </si>
  <si>
    <t xml:space="preserve">      2.未解庫款分本年度及以前年度兩部分，所列數額應與各該科目列數相符。</t>
    <phoneticPr fontId="3" type="noConversion"/>
  </si>
  <si>
    <t>計畫停辦原因分析表</t>
    <phoneticPr fontId="9" type="noConversion"/>
  </si>
  <si>
    <t>計畫名稱</t>
    <phoneticPr fontId="3" type="noConversion"/>
  </si>
  <si>
    <t>停辦金額</t>
    <phoneticPr fontId="3" type="noConversion"/>
  </si>
  <si>
    <t>停辦詳細原因</t>
    <phoneticPr fontId="3" type="noConversion"/>
  </si>
  <si>
    <t>格式1-19</t>
    <phoneticPr fontId="3" type="noConversion"/>
  </si>
  <si>
    <t>土      地</t>
    <phoneticPr fontId="3" type="noConversion"/>
  </si>
  <si>
    <t>權    利</t>
    <phoneticPr fontId="3" type="noConversion"/>
  </si>
  <si>
    <t>其    他</t>
    <phoneticPr fontId="3" type="noConversion"/>
  </si>
  <si>
    <t>單位:新臺幣元</t>
    <phoneticPr fontId="3" type="noConversion"/>
  </si>
  <si>
    <t>計畫名稱</t>
  </si>
  <si>
    <t>補助</t>
  </si>
  <si>
    <t>捐助</t>
  </si>
  <si>
    <t>獎助</t>
  </si>
  <si>
    <t>獎勵及慰問</t>
  </si>
  <si>
    <t>其他</t>
  </si>
  <si>
    <t>說明</t>
  </si>
  <si>
    <t>政府機關
間之補助</t>
  </si>
  <si>
    <t>對地方政
府之補助</t>
  </si>
  <si>
    <t>小計</t>
  </si>
  <si>
    <t>對國內團
體之捐助</t>
  </si>
  <si>
    <t>對外之捐助</t>
  </si>
  <si>
    <t>對學生之獎助</t>
  </si>
  <si>
    <t>社會福利津貼及濟助</t>
  </si>
  <si>
    <t>說明:1.本表依業務計畫及工作計畫順序編列。</t>
    <phoneticPr fontId="3" type="noConversion"/>
  </si>
  <si>
    <t xml:space="preserve">     2.本表合計總數應與歲出用途別科目分析表經常支出－獎補助費、資本支出－獎補助費之合計數相等。</t>
    <phoneticPr fontId="3" type="noConversion"/>
  </si>
  <si>
    <t>格式1-28</t>
    <phoneticPr fontId="3" type="noConversion"/>
  </si>
  <si>
    <t>被保機關或公私企業</t>
    <phoneticPr fontId="9" type="noConversion"/>
  </si>
  <si>
    <t>擔保、保證或契約事項</t>
  </si>
  <si>
    <t>發生條件</t>
  </si>
  <si>
    <t>起迄時間</t>
  </si>
  <si>
    <t>擔保、保證或契約金額</t>
  </si>
  <si>
    <t>實際支出金額</t>
  </si>
  <si>
    <t xml:space="preserve">               </t>
    <phoneticPr fontId="3" type="noConversion"/>
  </si>
  <si>
    <t>格式1-29</t>
    <phoneticPr fontId="3" type="noConversion"/>
  </si>
  <si>
    <t>機關名稱</t>
  </si>
  <si>
    <r>
      <t xml:space="preserve"> </t>
    </r>
    <r>
      <rPr>
        <sz val="12"/>
        <color indexed="8"/>
        <rFont val="標楷體"/>
        <family val="4"/>
        <charset val="136"/>
      </rPr>
      <t>契</t>
    </r>
    <r>
      <rPr>
        <sz val="12"/>
        <color indexed="8"/>
        <rFont val="Arial"/>
        <family val="2"/>
      </rPr>
      <t xml:space="preserve">   </t>
    </r>
    <r>
      <rPr>
        <sz val="12"/>
        <color indexed="8"/>
        <rFont val="標楷體"/>
        <family val="4"/>
        <charset val="136"/>
      </rPr>
      <t>　</t>
    </r>
    <r>
      <rPr>
        <sz val="12"/>
        <color indexed="8"/>
        <rFont val="Arial"/>
        <family val="2"/>
      </rPr>
      <t xml:space="preserve">  </t>
    </r>
    <r>
      <rPr>
        <sz val="12"/>
        <color indexed="8"/>
        <rFont val="標楷體"/>
        <family val="4"/>
        <charset val="136"/>
      </rPr>
      <t>　</t>
    </r>
    <r>
      <rPr>
        <sz val="12"/>
        <color indexed="8"/>
        <rFont val="Arial"/>
        <family val="2"/>
      </rPr>
      <t xml:space="preserve"> </t>
    </r>
    <r>
      <rPr>
        <sz val="12"/>
        <color indexed="8"/>
        <rFont val="標楷體"/>
        <family val="4"/>
        <charset val="136"/>
      </rPr>
      <t>約</t>
    </r>
    <r>
      <rPr>
        <sz val="12"/>
        <color indexed="8"/>
        <rFont val="Arial"/>
        <family val="2"/>
      </rPr>
      <t xml:space="preserve">  </t>
    </r>
    <r>
      <rPr>
        <sz val="12"/>
        <color indexed="8"/>
        <rFont val="標楷體"/>
        <family val="4"/>
        <charset val="136"/>
      </rPr>
      <t>　　</t>
    </r>
    <r>
      <rPr>
        <sz val="12"/>
        <color indexed="8"/>
        <rFont val="Arial"/>
        <family val="2"/>
      </rPr>
      <t xml:space="preserve">    </t>
    </r>
    <r>
      <rPr>
        <sz val="12"/>
        <color indexed="8"/>
        <rFont val="標楷體"/>
        <family val="4"/>
        <charset val="136"/>
      </rPr>
      <t>事</t>
    </r>
    <r>
      <rPr>
        <sz val="12"/>
        <color indexed="8"/>
        <rFont val="Arial"/>
        <family val="2"/>
      </rPr>
      <t xml:space="preserve">    </t>
    </r>
    <r>
      <rPr>
        <sz val="12"/>
        <color indexed="8"/>
        <rFont val="標楷體"/>
        <family val="4"/>
        <charset val="136"/>
      </rPr>
      <t>　　</t>
    </r>
    <r>
      <rPr>
        <sz val="12"/>
        <color indexed="8"/>
        <rFont val="Arial"/>
        <family val="2"/>
      </rPr>
      <t xml:space="preserve">  </t>
    </r>
    <r>
      <rPr>
        <sz val="12"/>
        <color indexed="8"/>
        <rFont val="標楷體"/>
        <family val="4"/>
        <charset val="136"/>
      </rPr>
      <t>項</t>
    </r>
  </si>
  <si>
    <r>
      <t>備</t>
    </r>
    <r>
      <rPr>
        <sz val="12"/>
        <color indexed="8"/>
        <rFont val="Arial"/>
        <family val="2"/>
      </rPr>
      <t xml:space="preserve">   </t>
    </r>
    <r>
      <rPr>
        <sz val="12"/>
        <color indexed="8"/>
        <rFont val="標楷體"/>
        <family val="4"/>
        <charset val="136"/>
      </rPr>
      <t>註</t>
    </r>
  </si>
  <si>
    <r>
      <t>項</t>
    </r>
    <r>
      <rPr>
        <sz val="12"/>
        <color indexed="8"/>
        <rFont val="Arial"/>
        <family val="2"/>
      </rPr>
      <t xml:space="preserve">    </t>
    </r>
    <r>
      <rPr>
        <sz val="12"/>
        <color indexed="8"/>
        <rFont val="標楷體"/>
        <family val="4"/>
        <charset val="136"/>
      </rPr>
      <t>目</t>
    </r>
  </si>
  <si>
    <t>主辦機關</t>
  </si>
  <si>
    <t>契約內容</t>
  </si>
  <si>
    <t>期間</t>
  </si>
  <si>
    <t>金額</t>
  </si>
  <si>
    <t>格式1-30</t>
    <phoneticPr fontId="3" type="noConversion"/>
  </si>
  <si>
    <t xml:space="preserve">      2.「機關名稱」欄：係填列編列預算之機關名稱。</t>
    <phoneticPr fontId="3" type="noConversion"/>
  </si>
  <si>
    <t xml:space="preserve">        「契約事項之項目」欄：係填列促進民間參與公共建設案件之契約(或合約)名稱。</t>
    <phoneticPr fontId="3" type="noConversion"/>
  </si>
  <si>
    <t xml:space="preserve">        「契約事項之主辦機關」欄：係填列促進民間參與公共建設案件之主辦機關名稱。</t>
    <phoneticPr fontId="3" type="noConversion"/>
  </si>
  <si>
    <t xml:space="preserve">        「契約事項之金額」欄：係填列市政府未來年度負擔經費之數額。</t>
    <phoneticPr fontId="3" type="noConversion"/>
  </si>
  <si>
    <t>機關或
補助計畫名稱</t>
    <phoneticPr fontId="3" type="noConversion"/>
  </si>
  <si>
    <t>補助
機關</t>
    <phoneticPr fontId="3" type="noConversion"/>
  </si>
  <si>
    <t>可支用預算數</t>
    <phoneticPr fontId="3" type="noConversion"/>
  </si>
  <si>
    <t>實現數</t>
    <phoneticPr fontId="3" type="noConversion"/>
  </si>
  <si>
    <t>賸餘數</t>
    <phoneticPr fontId="3" type="noConversion"/>
  </si>
  <si>
    <t>合計(1)</t>
    <phoneticPr fontId="3" type="noConversion"/>
  </si>
  <si>
    <t>合計(2)</t>
    <phoneticPr fontId="3" type="noConversion"/>
  </si>
  <si>
    <t>執行未達80%之落後原因</t>
    <phoneticPr fontId="3" type="noConversion"/>
  </si>
  <si>
    <t>一、代收代付</t>
    <phoneticPr fontId="3" type="noConversion"/>
  </si>
  <si>
    <t xml:space="preserve">    部分小計</t>
    <phoneticPr fontId="3" type="noConversion"/>
  </si>
  <si>
    <t>:</t>
    <phoneticPr fontId="3" type="noConversion"/>
  </si>
  <si>
    <t>二、未透列預算</t>
    <phoneticPr fontId="3" type="noConversion"/>
  </si>
  <si>
    <t>三、已透列預算</t>
    <phoneticPr fontId="3" type="noConversion"/>
  </si>
  <si>
    <t>計  畫  項  目</t>
    <phoneticPr fontId="3" type="noConversion"/>
  </si>
  <si>
    <t>核定補助
總經費</t>
    <phoneticPr fontId="3" type="noConversion"/>
  </si>
  <si>
    <t>核撥數</t>
    <phoneticPr fontId="3" type="noConversion"/>
  </si>
  <si>
    <t>執行數</t>
    <phoneticPr fontId="3" type="noConversion"/>
  </si>
  <si>
    <t xml:space="preserve">餘額
</t>
    <phoneticPr fontId="3" type="noConversion"/>
  </si>
  <si>
    <t>備 註</t>
    <phoneticPr fontId="3" type="noConversion"/>
  </si>
  <si>
    <t>同意代收
代付文號</t>
    <phoneticPr fontId="3" type="noConversion"/>
  </si>
  <si>
    <t>本年度</t>
    <phoneticPr fontId="3" type="noConversion"/>
  </si>
  <si>
    <t>累計
(1)</t>
    <phoneticPr fontId="3" type="noConversion"/>
  </si>
  <si>
    <t>累計
(2)</t>
    <phoneticPr fontId="3" type="noConversion"/>
  </si>
  <si>
    <t>結轉下年度
繼續執行數
(3)</t>
    <phoneticPr fontId="3" type="noConversion"/>
  </si>
  <si>
    <t>賸餘數
(1)-(2)-(3)</t>
    <phoneticPr fontId="3" type="noConversion"/>
  </si>
  <si>
    <t>說明： 1.本表係依「中央對直轄市及縣（市）政府補助辦法」第20條規定所編製之附表。</t>
    <phoneticPr fontId="3" type="noConversion"/>
  </si>
  <si>
    <t xml:space="preserve"> 2.「執行數」包含實現數、已預付尚未核銷轉正之數及應付未付數。</t>
    <phoneticPr fontId="3" type="noConversion"/>
  </si>
  <si>
    <t xml:space="preserve"> 3.「備註欄」應列示「已預付尚未核銷轉正」及「應付未付」數額。</t>
    <phoneticPr fontId="3" type="noConversion"/>
  </si>
  <si>
    <t>格式1-33</t>
    <phoneticPr fontId="3" type="noConversion"/>
  </si>
  <si>
    <t>是否派員就地抽查</t>
    <phoneticPr fontId="3" type="noConversion"/>
  </si>
  <si>
    <t>備
註</t>
    <phoneticPr fontId="3" type="noConversion"/>
  </si>
  <si>
    <t>是</t>
    <phoneticPr fontId="3" type="noConversion"/>
  </si>
  <si>
    <t>否</t>
    <phoneticPr fontId="3" type="noConversion"/>
  </si>
  <si>
    <t>合
計</t>
    <phoneticPr fontId="3" type="noConversion"/>
  </si>
  <si>
    <t>◎格式1-34</t>
    <phoneticPr fontId="3" type="noConversion"/>
  </si>
  <si>
    <t>年
度
別</t>
    <phoneticPr fontId="3" type="noConversion"/>
  </si>
  <si>
    <t>委託
辦理
事項</t>
    <phoneticPr fontId="3" type="noConversion"/>
  </si>
  <si>
    <t>合約
金額</t>
    <phoneticPr fontId="3" type="noConversion"/>
  </si>
  <si>
    <t>訂約
日期</t>
    <phoneticPr fontId="3" type="noConversion"/>
  </si>
  <si>
    <t>完成
時間</t>
    <phoneticPr fontId="3" type="noConversion"/>
  </si>
  <si>
    <t>本期執行數</t>
    <phoneticPr fontId="3" type="noConversion"/>
  </si>
  <si>
    <t>按政府採購法辦理</t>
    <phoneticPr fontId="3" type="noConversion"/>
  </si>
  <si>
    <t>委託辦理事項
類別（請勾選）</t>
    <phoneticPr fontId="3" type="noConversion"/>
  </si>
  <si>
    <t>報告</t>
    <phoneticPr fontId="3" type="noConversion"/>
  </si>
  <si>
    <t>評審</t>
    <phoneticPr fontId="3" type="noConversion"/>
  </si>
  <si>
    <t>委託事項
（報告）處理</t>
    <phoneticPr fontId="3" type="noConversion"/>
  </si>
  <si>
    <t>預定</t>
    <phoneticPr fontId="3" type="noConversion"/>
  </si>
  <si>
    <t>實際</t>
    <phoneticPr fontId="3" type="noConversion"/>
  </si>
  <si>
    <t>委託研究計畫</t>
    <phoneticPr fontId="3" type="noConversion"/>
  </si>
  <si>
    <t>其他委託事項</t>
    <phoneticPr fontId="3" type="noConversion"/>
  </si>
  <si>
    <t>有</t>
    <phoneticPr fontId="3" type="noConversion"/>
  </si>
  <si>
    <t>無</t>
    <phoneticPr fontId="3" type="noConversion"/>
  </si>
  <si>
    <t>存參</t>
    <phoneticPr fontId="3" type="noConversion"/>
  </si>
  <si>
    <t>納入計畫實施</t>
    <phoneticPr fontId="3" type="noConversion"/>
  </si>
  <si>
    <t>實
現
數</t>
    <phoneticPr fontId="3" type="noConversion"/>
  </si>
  <si>
    <t>應
付
數</t>
    <phoneticPr fontId="3" type="noConversion"/>
  </si>
  <si>
    <t>保
留
數</t>
    <phoneticPr fontId="3" type="noConversion"/>
  </si>
  <si>
    <t>行政及政策類</t>
    <phoneticPr fontId="3" type="noConversion"/>
  </si>
  <si>
    <t>科學及技術類</t>
    <phoneticPr fontId="3" type="noConversion"/>
  </si>
  <si>
    <t>有查核報告</t>
    <phoneticPr fontId="3" type="noConversion"/>
  </si>
  <si>
    <t>無查核報告</t>
    <phoneticPr fontId="3" type="noConversion"/>
  </si>
  <si>
    <t>經費來源</t>
    <phoneticPr fontId="3" type="noConversion"/>
  </si>
  <si>
    <t>出國
天數</t>
    <phoneticPr fontId="9" type="noConversion"/>
  </si>
  <si>
    <t>地點</t>
    <phoneticPr fontId="3" type="noConversion"/>
  </si>
  <si>
    <t>出國人員</t>
  </si>
  <si>
    <t>技工、工友及駕駛出國</t>
    <phoneticPr fontId="9" type="noConversion"/>
  </si>
  <si>
    <t>臨時人員出國</t>
  </si>
  <si>
    <t>績優人員出國</t>
  </si>
  <si>
    <t>工作
計畫</t>
    <phoneticPr fontId="3" type="noConversion"/>
  </si>
  <si>
    <t>二級用途別科目</t>
    <phoneticPr fontId="3" type="noConversion"/>
  </si>
  <si>
    <t>預算
（保留）金額</t>
    <phoneticPr fontId="3" type="noConversion"/>
  </si>
  <si>
    <t>年</t>
    <phoneticPr fontId="9" type="noConversion"/>
  </si>
  <si>
    <t>月</t>
    <phoneticPr fontId="9" type="noConversion"/>
  </si>
  <si>
    <t>日</t>
    <phoneticPr fontId="9" type="noConversion"/>
  </si>
  <si>
    <t>城市</t>
    <phoneticPr fontId="3" type="noConversion"/>
  </si>
  <si>
    <t>機關
學校</t>
    <phoneticPr fontId="9" type="noConversion"/>
  </si>
  <si>
    <t>總人數</t>
    <phoneticPr fontId="9" type="noConversion"/>
  </si>
  <si>
    <t>人數</t>
    <phoneticPr fontId="9" type="noConversion"/>
  </si>
  <si>
    <t>◎格式1-37</t>
    <phoneticPr fontId="3" type="noConversion"/>
  </si>
  <si>
    <t>赴大陸類別</t>
    <phoneticPr fontId="3" type="noConversion"/>
  </si>
  <si>
    <t>赴大陸計畫名稱工作內容簡述</t>
    <phoneticPr fontId="3" type="noConversion"/>
  </si>
  <si>
    <t>出發
日期</t>
    <phoneticPr fontId="9" type="noConversion"/>
  </si>
  <si>
    <t>返國
日期</t>
    <phoneticPr fontId="9" type="noConversion"/>
  </si>
  <si>
    <t>省(自治區、直轄市或特別行政區)</t>
    <phoneticPr fontId="3" type="noConversion"/>
  </si>
  <si>
    <t xml:space="preserve">      2.民意代表赴大陸考察計畫得以總數填列。</t>
  </si>
  <si>
    <t>投資
單位</t>
    <phoneticPr fontId="3" type="noConversion"/>
  </si>
  <si>
    <t>被投資
事業名稱</t>
    <phoneticPr fontId="3" type="noConversion"/>
  </si>
  <si>
    <t>本年度
投資金額</t>
    <phoneticPr fontId="3" type="noConversion"/>
  </si>
  <si>
    <t>累計至本年度</t>
    <phoneticPr fontId="3" type="noConversion"/>
  </si>
  <si>
    <t>最近二年每股獲配股利情形</t>
    <phoneticPr fontId="3" type="noConversion"/>
  </si>
  <si>
    <t>主管機關對投資之效益評估</t>
    <phoneticPr fontId="3" type="noConversion"/>
  </si>
  <si>
    <t>預算數</t>
    <phoneticPr fontId="3" type="noConversion"/>
  </si>
  <si>
    <t>實際數</t>
    <phoneticPr fontId="3" type="noConversion"/>
  </si>
  <si>
    <t>投資金額</t>
    <phoneticPr fontId="3" type="noConversion"/>
  </si>
  <si>
    <t>持股數</t>
    <phoneticPr fontId="3" type="noConversion"/>
  </si>
  <si>
    <t>持股率
(%)</t>
    <phoneticPr fontId="3" type="noConversion"/>
  </si>
  <si>
    <t>上年度</t>
    <phoneticPr fontId="3" type="noConversion"/>
  </si>
  <si>
    <t>現金
股利</t>
    <phoneticPr fontId="3" type="noConversion"/>
  </si>
  <si>
    <t>股票股
利(股)</t>
    <phoneticPr fontId="3" type="noConversion"/>
  </si>
  <si>
    <t>註：1.不同投資單位對同一事業進行投資時，其投資效益就個別之投資單位評估之。</t>
  </si>
  <si>
    <t xml:space="preserve">    2.所稱「年度」請按投資單位獲取股利之年度填製。</t>
    <phoneticPr fontId="3" type="noConversion"/>
  </si>
  <si>
    <t xml:space="preserve">    4.對本市各基金之投資，不列入本表。</t>
    <phoneticPr fontId="3" type="noConversion"/>
  </si>
  <si>
    <t>格式1-38</t>
    <phoneticPr fontId="3" type="noConversion"/>
  </si>
  <si>
    <t>捐助機關名稱</t>
    <phoneticPr fontId="3" type="noConversion"/>
  </si>
  <si>
    <t>被捐助財團法人名稱</t>
    <phoneticPr fontId="3" type="noConversion"/>
  </si>
  <si>
    <t>基金規模</t>
    <phoneticPr fontId="3" type="noConversion"/>
  </si>
  <si>
    <t>政府捐助
基金金額</t>
    <phoneticPr fontId="3" type="noConversion"/>
  </si>
  <si>
    <t>政府捐助基金以外金額</t>
  </si>
  <si>
    <t>累計政府
捐助基金
金額占期
末基金總
額之比率</t>
    <phoneticPr fontId="3" type="noConversion"/>
  </si>
  <si>
    <t>創立時政
府原始捐
助基金金
額占創立
基金總額
之比率</t>
    <phoneticPr fontId="3" type="noConversion"/>
  </si>
  <si>
    <t>最近二年度收支及營運結果</t>
    <phoneticPr fontId="3" type="noConversion"/>
  </si>
  <si>
    <t>主管機關
對捐助之
效益評估</t>
    <phoneticPr fontId="3" type="noConversion"/>
  </si>
  <si>
    <t>期末
基金
總額</t>
    <phoneticPr fontId="3" type="noConversion"/>
  </si>
  <si>
    <t>創立
基金
總額</t>
    <phoneticPr fontId="3" type="noConversion"/>
  </si>
  <si>
    <t>累計
捐助</t>
    <phoneticPr fontId="3" type="noConversion"/>
  </si>
  <si>
    <t>原始
捐助</t>
    <phoneticPr fontId="3" type="noConversion"/>
  </si>
  <si>
    <t>本年度</t>
  </si>
  <si>
    <t>上年度</t>
  </si>
  <si>
    <t>捐助金額</t>
    <phoneticPr fontId="3" type="noConversion"/>
  </si>
  <si>
    <t>委辦
金
額</t>
    <phoneticPr fontId="3" type="noConversion"/>
  </si>
  <si>
    <t>收入</t>
  </si>
  <si>
    <t>支出</t>
  </si>
  <si>
    <t>餘絀</t>
  </si>
  <si>
    <t>(1)</t>
    <phoneticPr fontId="3" type="noConversion"/>
  </si>
  <si>
    <t>(2)</t>
  </si>
  <si>
    <t>(3)</t>
  </si>
  <si>
    <t>(4)</t>
  </si>
  <si>
    <t>(3)/(1)</t>
  </si>
  <si>
    <t>(4)/(2)</t>
  </si>
  <si>
    <t xml:space="preserve">        </t>
    <phoneticPr fontId="3" type="noConversion"/>
  </si>
  <si>
    <t>格式1-39</t>
    <phoneticPr fontId="3" type="noConversion"/>
  </si>
  <si>
    <t>◎格式1-40</t>
    <phoneticPr fontId="3" type="noConversion"/>
  </si>
  <si>
    <t>審議意見</t>
    <phoneticPr fontId="3" type="noConversion"/>
  </si>
  <si>
    <t>辦理情形</t>
    <phoneticPr fontId="3" type="noConversion"/>
  </si>
  <si>
    <t>項次</t>
    <phoneticPr fontId="3" type="noConversion"/>
  </si>
  <si>
    <t>內容</t>
    <phoneticPr fontId="3" type="noConversion"/>
  </si>
  <si>
    <t>說明：本表請就本機關有關決議部分逐項填列。</t>
  </si>
  <si>
    <t>審議意見辦理情形報告表</t>
    <phoneticPr fontId="3" type="noConversion"/>
  </si>
  <si>
    <t>格式1-41</t>
    <phoneticPr fontId="3" type="noConversion"/>
  </si>
  <si>
    <t>主辦會計人員：</t>
    <phoneticPr fontId="3" type="noConversion"/>
  </si>
  <si>
    <t>機 關 長 官：</t>
    <phoneticPr fontId="3" type="noConversion"/>
  </si>
  <si>
    <t xml:space="preserve">說明：1.封底應加蓋機關長官及主辦會計人員職名章（該等印章並得以套印方式處理）。
</t>
    <phoneticPr fontId="3" type="noConversion"/>
  </si>
  <si>
    <t>　　　2.封底之紙質與顏色應和封面一致。</t>
    <phoneticPr fontId="3" type="noConversion"/>
  </si>
  <si>
    <t>單位決算</t>
    <phoneticPr fontId="3" type="noConversion"/>
  </si>
  <si>
    <t>目                   次</t>
  </si>
  <si>
    <t>二、主要表</t>
  </si>
  <si>
    <t>三、附屬表</t>
  </si>
  <si>
    <t>四、其他附表</t>
  </si>
  <si>
    <t>總          說          明</t>
  </si>
  <si>
    <t>二、施政計畫實施狀況及績效：</t>
  </si>
  <si>
    <t>重要計畫項目</t>
  </si>
  <si>
    <t>工作計畫名稱</t>
    <phoneticPr fontId="3" type="noConversion"/>
  </si>
  <si>
    <t>實施內容</t>
    <phoneticPr fontId="3" type="noConversion"/>
  </si>
  <si>
    <t xml:space="preserve">已完成或未
完成之說明
</t>
    <phoneticPr fontId="3" type="noConversion"/>
  </si>
  <si>
    <t>因應改善措施</t>
    <phoneticPr fontId="3" type="noConversion"/>
  </si>
  <si>
    <t>三、預算執行概況：歲入(依來源別細目)、歲出(依機關別工作計畫)分別說明預算執行結果，其</t>
    <phoneticPr fontId="3" type="noConversion"/>
  </si>
  <si>
    <t>四、財務實況：</t>
  </si>
  <si>
    <t>五、其他要點：</t>
  </si>
  <si>
    <t>◎格式1-3</t>
    <phoneticPr fontId="3" type="noConversion"/>
  </si>
  <si>
    <t>◎格式1-42</t>
    <phoneticPr fontId="3" type="noConversion"/>
  </si>
  <si>
    <t>台灣電力股份有限公司協助金執行概況表</t>
    <phoneticPr fontId="3" type="noConversion"/>
  </si>
  <si>
    <t>科               目</t>
    <phoneticPr fontId="7" type="noConversion"/>
  </si>
  <si>
    <t>決     算     數</t>
    <phoneticPr fontId="7" type="noConversion"/>
  </si>
  <si>
    <t>本年度餘絀數
(E=A-D)</t>
    <phoneticPr fontId="7" type="noConversion"/>
  </si>
  <si>
    <t>備           註</t>
    <phoneticPr fontId="7" type="noConversion"/>
  </si>
  <si>
    <t>款</t>
  </si>
  <si>
    <t>項</t>
    <phoneticPr fontId="7" type="noConversion"/>
  </si>
  <si>
    <t>目</t>
  </si>
  <si>
    <t>節</t>
  </si>
  <si>
    <t>名     稱</t>
    <phoneticPr fontId="7" type="noConversion"/>
  </si>
  <si>
    <t>實 付 數 (B)</t>
    <phoneticPr fontId="7" type="noConversion"/>
  </si>
  <si>
    <t>保 留 數 (C)</t>
    <phoneticPr fontId="7" type="noConversion"/>
  </si>
  <si>
    <t>103年度預算數或
102年度決算繼續保留數(A)</t>
    <phoneticPr fontId="7" type="noConversion"/>
  </si>
  <si>
    <t xml:space="preserve">      3.「名稱」：為業務計畫－工作計畫－分支計畫－用途別（如無分支計畫則跳過免填）。</t>
    <phoneticPr fontId="3" type="noConversion"/>
  </si>
  <si>
    <t xml:space="preserve">      7.本表資料亦請填入單位決算「接受補助計畫收支報告表」(格式1-32)。</t>
    <phoneticPr fontId="3" type="noConversion"/>
  </si>
  <si>
    <t>◎格式1-2(適用於單位決算代替主管決算者)</t>
    <phoneticPr fontId="3" type="noConversion"/>
  </si>
  <si>
    <t xml:space="preserve">說明：各機關凡依照「政府發展經濟社會向國外借款及保證條例」、「政府對民營重大經濟基本建設事業借款保
</t>
    <phoneticPr fontId="3" type="noConversion"/>
  </si>
  <si>
    <t xml:space="preserve">      證監督辦法」及「獎勵民間參與交通建設條例」規定以市庫或相關機關為保證人，擔負各機關或公私企業           </t>
    <phoneticPr fontId="3" type="noConversion"/>
  </si>
  <si>
    <t xml:space="preserve">      向國內外借款或交通建設、營運保證責任，可能造成未來會計年度支出之或有負債者均須編製本表。              </t>
    <phoneticPr fontId="3" type="noConversion"/>
  </si>
  <si>
    <t>說明：1.各機關依促進民間參與公共建設法規定辦理之促參案件，涉及非自償部分建設之投資或補貼，且屬重大</t>
    <phoneticPr fontId="3" type="noConversion"/>
  </si>
  <si>
    <t xml:space="preserve">        經費負擔、具整合型及多年期性質者均須編製本表。</t>
    <phoneticPr fontId="3" type="noConversion"/>
  </si>
  <si>
    <t xml:space="preserve">        「契約事項之契約內容」欄：係就促進民間參與公共建設案件契約(或合約)內涉及政府未來年度負擔經</t>
    <phoneticPr fontId="3" type="noConversion"/>
  </si>
  <si>
    <t xml:space="preserve">                                  費之內容，予以敘明。</t>
    <phoneticPr fontId="3" type="noConversion"/>
  </si>
  <si>
    <t>補助款部分</t>
    <phoneticPr fontId="3" type="noConversion"/>
  </si>
  <si>
    <t>本府配合款部分</t>
    <phoneticPr fontId="3" type="noConversion"/>
  </si>
  <si>
    <t>決算
金額
（含保留數）</t>
    <phoneticPr fontId="3" type="noConversion"/>
  </si>
  <si>
    <t xml:space="preserve">說明：1.凡在本年度執行之赴大陸計畫（含本年預算及以前年度保留款），包括以補助費及委辦費等支應，均應
</t>
    <phoneticPr fontId="9" type="noConversion"/>
  </si>
  <si>
    <t xml:space="preserve">        填列本表。</t>
    <phoneticPr fontId="3" type="noConversion"/>
  </si>
  <si>
    <t xml:space="preserve">      3.各機關派員赴大陸計畫除上述以總數填列外，均應依預算書所列赴大陸計畫項目逐一填列，如有奉核定</t>
    <phoneticPr fontId="3" type="noConversion"/>
  </si>
  <si>
    <t xml:space="preserve">        變更者，須按變更後計畫項目填列；因故未執行、需變更計畫或臨時派員赴大陸者，應於備註欄述明。</t>
    <phoneticPr fontId="3" type="noConversion"/>
  </si>
  <si>
    <t xml:space="preserve">      4.赴大陸計畫應按年度別逐項填列，並將同年度、同工作計畫、同二級用途別數額結一小計，再將各小計</t>
    <phoneticPr fontId="3" type="noConversion"/>
  </si>
  <si>
    <t xml:space="preserve">        相加結一年度合計。</t>
    <phoneticPr fontId="3" type="noConversion"/>
  </si>
  <si>
    <t xml:space="preserve">      5.赴大陸類別依下列類型分列以代號填寫：(1)考察、(2)視察、(3)訪問、(4)開會、(5)談判、(6)進修、</t>
    <phoneticPr fontId="3" type="noConversion"/>
  </si>
  <si>
    <r>
      <t xml:space="preserve">        (7)研究及(8)實習等</t>
    </r>
    <r>
      <rPr>
        <u/>
        <sz val="10"/>
        <rFont val="標楷體"/>
        <family val="4"/>
        <charset val="136"/>
      </rPr>
      <t>8</t>
    </r>
    <r>
      <rPr>
        <sz val="10"/>
        <rFont val="標楷體"/>
        <family val="4"/>
        <charset val="136"/>
      </rPr>
      <t>類。</t>
    </r>
    <phoneticPr fontId="3" type="noConversion"/>
  </si>
  <si>
    <t xml:space="preserve">      6.(1)赴大陸經費決算數超逾預算數或變更計畫者(2)赴大陸經費以工程管理費、補助費或委辦費等支應出</t>
    <phoneticPr fontId="3" type="noConversion"/>
  </si>
  <si>
    <t xml:space="preserve">        國費用者，依權責規定須報准，應於備註欄述明核准文號。</t>
    <phoneticPr fontId="3" type="noConversion"/>
  </si>
  <si>
    <t>預
算
數</t>
    <phoneticPr fontId="3" type="noConversion"/>
  </si>
  <si>
    <t>實
際
數</t>
    <phoneticPr fontId="3" type="noConversion"/>
  </si>
  <si>
    <t>占年度收入比率</t>
    <phoneticPr fontId="3" type="noConversion"/>
  </si>
  <si>
    <t>說明：1.本表係依預算法第41條第3項規定辦理，其填報範圍包括政府捐助財團法人及日本撤退臺灣接收其所遺留</t>
    <phoneticPr fontId="3" type="noConversion"/>
  </si>
  <si>
    <t xml:space="preserve">        財產而成立之財團法人。</t>
    <phoneticPr fontId="3" type="noConversion"/>
  </si>
  <si>
    <t xml:space="preserve">      2.「基金規模」及「政府捐助基金金額」欄，請依行政院99年3月2日院授主孝一字第0990001090號函示填</t>
    <phoneticPr fontId="3" type="noConversion"/>
  </si>
  <si>
    <t xml:space="preserve">        報。</t>
    <phoneticPr fontId="3" type="noConversion"/>
  </si>
  <si>
    <t xml:space="preserve">      3.「政府捐助基金以外金額」欄係指政府以「對國內團體之捐助」及「其他補助及捐助」科目列支或委託</t>
    <phoneticPr fontId="3" type="noConversion"/>
  </si>
  <si>
    <t xml:space="preserve">        辦理業務之經費列帳者（包含各政府機關補捐助或委辦部分）。</t>
    <phoneticPr fontId="3" type="noConversion"/>
  </si>
  <si>
    <t xml:space="preserve">      4.本表應填寫財團法人經董事會決議之財務報表資料，如本年度財務報表尚未經董事會決議，應於本表備</t>
    <phoneticPr fontId="3" type="noConversion"/>
  </si>
  <si>
    <t xml:space="preserve">        註處說明。</t>
    <phoneticPr fontId="3" type="noConversion"/>
  </si>
  <si>
    <t xml:space="preserve">      5.「主管機關對捐助之效益評估」欄，應依財團法人之營運情形，確實評估，不得存有財團法人已連續營</t>
    <phoneticPr fontId="3" type="noConversion"/>
  </si>
  <si>
    <t xml:space="preserve">        運短絀，卻評估運作良好已達捐助目的等情事；並請分別說明是否達成捐助目的、所述二年度營運餘絀
</t>
    <phoneticPr fontId="3" type="noConversion"/>
  </si>
  <si>
    <t xml:space="preserve">        之比較增減原因，暨營運短絀或賸餘降低之相關改善措施。</t>
    <phoneticPr fontId="3" type="noConversion"/>
  </si>
  <si>
    <t xml:space="preserve">      6.財團法人之主管機關於年度進行中變更，應由移轉後之主管機關就政府捐助（包含移轉前後）做效益評</t>
    <phoneticPr fontId="3" type="noConversion"/>
  </si>
  <si>
    <t xml:space="preserve">        估，並敘明該財團法人之主管機關變更情形。</t>
    <phoneticPr fontId="3" type="noConversion"/>
  </si>
  <si>
    <t>所提審議意見辦理情形報告表</t>
    <phoneticPr fontId="3" type="noConversion"/>
  </si>
  <si>
    <t>補助
項目</t>
    <phoneticPr fontId="7" type="noConversion"/>
  </si>
  <si>
    <t xml:space="preserve">      2.「款項目節」：「款」為業務計畫、「項」為機關別（3碼）、「目」為工作計畫、「節」為分支計畫+用</t>
    <phoneticPr fontId="3" type="noConversion"/>
  </si>
  <si>
    <t xml:space="preserve">      4.「補助項目」：請填核定計畫或工程名稱。</t>
    <phoneticPr fontId="3" type="noConversion"/>
  </si>
  <si>
    <t xml:space="preserve">      6.「備註」：如有配合款，請敘明計畫（或工程）決算數（範例：本計畫決算數為xxx元，其中台電協助金</t>
    <phoneticPr fontId="3" type="noConversion"/>
  </si>
  <si>
    <t>格式1-43</t>
    <phoneticPr fontId="3" type="noConversion"/>
  </si>
  <si>
    <t xml:space="preserve">    3.主管機關請確依預算法第41條規定就各所屬機關投資之其他事業(即對外投資)編製之，所屬附屬單位預算投</t>
    <phoneticPr fontId="3" type="noConversion"/>
  </si>
  <si>
    <t xml:space="preserve">      資部分予以含括在內。</t>
    <phoneticPr fontId="3" type="noConversion"/>
  </si>
  <si>
    <r>
      <t xml:space="preserve">      </t>
    </r>
    <r>
      <rPr>
        <u/>
        <sz val="10"/>
        <rFont val="標楷體"/>
        <family val="4"/>
        <charset val="136"/>
      </rPr>
      <t>8.「預算(保留)金額」欄位需與當年度預算數(含追加減)或以前年度保留數金額一致。</t>
    </r>
    <phoneticPr fontId="3" type="noConversion"/>
  </si>
  <si>
    <t>◎格式1-10</t>
    <phoneticPr fontId="3" type="noConversion"/>
  </si>
  <si>
    <r>
      <t>計畫</t>
    </r>
    <r>
      <rPr>
        <u/>
        <sz val="10"/>
        <rFont val="標楷體"/>
        <family val="4"/>
        <charset val="136"/>
      </rPr>
      <t>名稱</t>
    </r>
    <phoneticPr fontId="3" type="noConversion"/>
  </si>
  <si>
    <r>
      <t>截至本年度止已</t>
    </r>
    <r>
      <rPr>
        <u/>
        <sz val="10"/>
        <rFont val="標楷體"/>
        <family val="4"/>
        <charset val="136"/>
      </rPr>
      <t>編列</t>
    </r>
    <r>
      <rPr>
        <sz val="10"/>
        <rFont val="標楷體"/>
        <family val="4"/>
        <charset val="136"/>
      </rPr>
      <t>預算數</t>
    </r>
    <phoneticPr fontId="3" type="noConversion"/>
  </si>
  <si>
    <r>
      <t xml:space="preserve">      </t>
    </r>
    <r>
      <rPr>
        <u/>
        <sz val="10"/>
        <rFont val="標楷體"/>
        <family val="4"/>
        <charset val="136"/>
      </rPr>
      <t>4.應付數、保留數應與歲出保留核定表同一計畫之應付歲出款及應付歲出保留款相符。</t>
    </r>
    <phoneticPr fontId="3" type="noConversion"/>
  </si>
  <si>
    <t>計畫尚未
執行餘額
(1)－(3)</t>
    <phoneticPr fontId="3" type="noConversion"/>
  </si>
  <si>
    <t>資訊軟硬體設備</t>
    <phoneticPr fontId="3" type="noConversion"/>
  </si>
  <si>
    <t>◎格式1-17</t>
    <phoneticPr fontId="3" type="noConversion"/>
  </si>
  <si>
    <t>格式1-18</t>
    <phoneticPr fontId="3" type="noConversion"/>
  </si>
  <si>
    <t>格式1-26</t>
    <phoneticPr fontId="3" type="noConversion"/>
  </si>
  <si>
    <t>◎格式1-27</t>
    <phoneticPr fontId="3" type="noConversion"/>
  </si>
  <si>
    <t xml:space="preserve">      4.「本年度結存金額」合計金額應與同期財產量值統計表之合計總額相符。</t>
    <phoneticPr fontId="3" type="noConversion"/>
  </si>
  <si>
    <t>◎格式1-32</t>
    <phoneticPr fontId="3" type="noConversion"/>
  </si>
  <si>
    <t xml:space="preserve">         途別（無分支計畫則以”00”代替，例如：”0002”表示無分支計畫，用途別為業務費）。</t>
    <phoneticPr fontId="3" type="noConversion"/>
  </si>
  <si>
    <t xml:space="preserve">        (1)自行向台電申請者，逐項填列。</t>
    <phoneticPr fontId="3" type="noConversion"/>
  </si>
  <si>
    <t xml:space="preserve">        (2)透由經濟發展局向台電申請者，該案不查填，由該局統一查填並於104年3月25日前將彙整表另案逕送</t>
    <phoneticPr fontId="3" type="noConversion"/>
  </si>
  <si>
    <t xml:space="preserve">           主計處。</t>
    <phoneticPr fontId="3" type="noConversion"/>
  </si>
  <si>
    <t>截至本年度已編列預算數</t>
    <phoneticPr fontId="3" type="noConversion"/>
  </si>
  <si>
    <t>實
現
數</t>
    <phoneticPr fontId="3" type="noConversion"/>
  </si>
  <si>
    <t>應
付
數</t>
    <phoneticPr fontId="3" type="noConversion"/>
  </si>
  <si>
    <t>賸
餘
數</t>
    <phoneticPr fontId="3" type="noConversion"/>
  </si>
  <si>
    <t>A</t>
    <phoneticPr fontId="3" type="noConversion"/>
  </si>
  <si>
    <t>B</t>
    <phoneticPr fontId="3" type="noConversion"/>
  </si>
  <si>
    <t>C</t>
    <phoneticPr fontId="3" type="noConversion"/>
  </si>
  <si>
    <t>D=B+C</t>
    <phoneticPr fontId="3" type="noConversion"/>
  </si>
  <si>
    <t>E</t>
    <phoneticPr fontId="3" type="noConversion"/>
  </si>
  <si>
    <t>F</t>
    <phoneticPr fontId="3" type="noConversion"/>
  </si>
  <si>
    <t>G</t>
    <phoneticPr fontId="3" type="noConversion"/>
  </si>
  <si>
    <t>H=E+F+G</t>
    <phoneticPr fontId="3" type="noConversion"/>
  </si>
  <si>
    <t>I</t>
    <phoneticPr fontId="3" type="noConversion"/>
  </si>
  <si>
    <t>J</t>
    <phoneticPr fontId="3" type="noConversion"/>
  </si>
  <si>
    <t>K</t>
    <phoneticPr fontId="3" type="noConversion"/>
  </si>
  <si>
    <t>L=I+J+K</t>
    <phoneticPr fontId="3" type="noConversion"/>
  </si>
  <si>
    <t>M=H+L</t>
    <phoneticPr fontId="3" type="noConversion"/>
  </si>
  <si>
    <t>Q=N+O+P</t>
    <phoneticPr fontId="3" type="noConversion"/>
  </si>
  <si>
    <t>R=M/D</t>
    <phoneticPr fontId="3" type="noConversion"/>
  </si>
  <si>
    <t>S=Q/A</t>
    <phoneticPr fontId="3" type="noConversion"/>
  </si>
  <si>
    <t>◎格式1-6</t>
    <phoneticPr fontId="3" type="noConversion"/>
  </si>
  <si>
    <t>計畫名稱</t>
    <phoneticPr fontId="3" type="noConversion"/>
  </si>
  <si>
    <t>計畫總金額</t>
    <phoneticPr fontId="3" type="noConversion"/>
  </si>
  <si>
    <t>可支用預算數</t>
    <phoneticPr fontId="3" type="noConversion"/>
  </si>
  <si>
    <t>累計執行數</t>
    <phoneticPr fontId="3" type="noConversion"/>
  </si>
  <si>
    <t>執行數占預算數之比率</t>
    <phoneticPr fontId="3" type="noConversion"/>
  </si>
  <si>
    <t>本年度預算數</t>
    <phoneticPr fontId="3" type="noConversion"/>
  </si>
  <si>
    <t xml:space="preserve">合計
</t>
    <phoneticPr fontId="3" type="noConversion"/>
  </si>
  <si>
    <t>以前年度</t>
    <phoneticPr fontId="3" type="noConversion"/>
  </si>
  <si>
    <t>合計</t>
    <phoneticPr fontId="3" type="noConversion"/>
  </si>
  <si>
    <t>累計執行數占截至本年度已編列預算數之比率</t>
    <phoneticPr fontId="3" type="noConversion"/>
  </si>
  <si>
    <t>實現數</t>
    <phoneticPr fontId="3" type="noConversion"/>
  </si>
  <si>
    <r>
      <t xml:space="preserve">      </t>
    </r>
    <r>
      <rPr>
        <u/>
        <sz val="10"/>
        <rFont val="標楷體"/>
        <family val="4"/>
        <charset val="136"/>
      </rPr>
      <t>7.「二級用途別科目」欄位係填列原預算數(含追加減)之科目，非指勻支後之科目。</t>
    </r>
    <phoneticPr fontId="3" type="noConversion"/>
  </si>
  <si>
    <t xml:space="preserve">         應數額請於備註欄表達，無需併計）。</t>
    <phoneticPr fontId="3" type="noConversion"/>
  </si>
  <si>
    <t xml:space="preserve">      5.「103年度預算數或102年度決算繼續保留數」：請填103年度預算數或102年度核定保留數（本府配合款支</t>
    <phoneticPr fontId="3" type="noConversion"/>
  </si>
  <si>
    <t>說明：1.各機關及區公所查填範圍如下：</t>
    <phoneticPr fontId="3" type="noConversion"/>
  </si>
  <si>
    <r>
      <t>以前年度保留</t>
    </r>
    <r>
      <rPr>
        <u/>
        <sz val="9"/>
        <rFont val="標楷體"/>
        <family val="4"/>
        <charset val="136"/>
      </rPr>
      <t>轉入</t>
    </r>
    <r>
      <rPr>
        <sz val="9"/>
        <rFont val="標楷體"/>
        <family val="4"/>
        <charset val="136"/>
      </rPr>
      <t>數</t>
    </r>
    <phoneticPr fontId="3" type="noConversion"/>
  </si>
  <si>
    <t>N</t>
    <phoneticPr fontId="3" type="noConversion"/>
  </si>
  <si>
    <t>O</t>
    <phoneticPr fontId="3" type="noConversion"/>
  </si>
  <si>
    <t>P</t>
    <phoneticPr fontId="3" type="noConversion"/>
  </si>
  <si>
    <r>
      <t>本</t>
    </r>
    <r>
      <rPr>
        <u/>
        <sz val="9"/>
        <rFont val="標楷體"/>
        <family val="4"/>
        <charset val="136"/>
      </rPr>
      <t>期</t>
    </r>
    <r>
      <rPr>
        <sz val="9"/>
        <rFont val="標楷體"/>
        <family val="4"/>
        <charset val="136"/>
      </rPr>
      <t>執行數占可支用預算數之比率</t>
    </r>
    <phoneticPr fontId="3" type="noConversion"/>
  </si>
  <si>
    <t>計畫執行
進度</t>
    <phoneticPr fontId="3" type="noConversion"/>
  </si>
  <si>
    <r>
      <rPr>
        <sz val="9"/>
        <rFont val="標楷體"/>
        <family val="4"/>
        <charset val="136"/>
      </rPr>
      <t>本</t>
    </r>
    <r>
      <rPr>
        <u/>
        <sz val="9"/>
        <rFont val="標楷體"/>
        <family val="4"/>
        <charset val="136"/>
      </rPr>
      <t>期</t>
    </r>
    <r>
      <rPr>
        <u val="singleAccounting"/>
        <sz val="9"/>
        <rFont val="標楷體"/>
        <family val="4"/>
        <charset val="136"/>
      </rPr>
      <t>執行數</t>
    </r>
    <phoneticPr fontId="3" type="noConversion"/>
  </si>
  <si>
    <t xml:space="preserve">      8.無本項協助金者，請填「無」。</t>
    <phoneticPr fontId="3" type="noConversion"/>
  </si>
  <si>
    <t>一、總說明．．．．．．．．．．．．．．．．．．．．．．．．．．．．．．．．．</t>
    <phoneticPr fontId="3" type="noConversion"/>
  </si>
  <si>
    <t>(一)歲入來源別決算表．．．．．．．．．．．．．．．．．．．．．．．．．．</t>
    <phoneticPr fontId="3" type="noConversion"/>
  </si>
  <si>
    <r>
      <t>(十六)</t>
    </r>
    <r>
      <rPr>
        <u/>
        <sz val="11"/>
        <rFont val="標楷體"/>
        <family val="4"/>
        <charset val="136"/>
      </rPr>
      <t>台灣電力股份有限公司協助金執行概況表</t>
    </r>
    <r>
      <rPr>
        <sz val="11"/>
        <rFont val="標楷體"/>
        <family val="4"/>
        <charset val="136"/>
      </rPr>
      <t>．．．．．．．．．．．．．．．</t>
    </r>
    <phoneticPr fontId="3" type="noConversion"/>
  </si>
  <si>
    <t xml:space="preserve">      辦理情形報告表．．．．．．．．．．．．．．．．．．．．．．．．．．</t>
    <phoneticPr fontId="3" type="noConversion"/>
  </si>
  <si>
    <t xml:space="preserve">      情形報告表．．．．．．．．．．．．．．．．．．．．．．．．．．．．</t>
    <phoneticPr fontId="3" type="noConversion"/>
  </si>
  <si>
    <t>(十三)對各部門捐助財團法人之效益評估表．．．．．．．．．．．．．．．．．</t>
    <phoneticPr fontId="3" type="noConversion"/>
  </si>
  <si>
    <t>(二)歲出政事別決算表．．．．．．．．．．．．．．．．．．．．．．．．．．</t>
    <phoneticPr fontId="3" type="noConversion"/>
  </si>
  <si>
    <t>(三)歲出機關別決算表．．．．．．．．．．．．．．．．．．．．．．．．．．</t>
    <phoneticPr fontId="3" type="noConversion"/>
  </si>
  <si>
    <t>(四)重大計畫執行績效報告表．．．．．．．．．．．．．．．．．．．．．．．</t>
    <phoneticPr fontId="3" type="noConversion"/>
  </si>
  <si>
    <t>(五)以前年度歲入轉入數決算表．．．．．．．．．．．．．．．．．．．．．．</t>
    <phoneticPr fontId="3" type="noConversion"/>
  </si>
  <si>
    <t>(六)以前年度歲出政事別轉入數決算表．．．．．．．．．．．．．．．．．．．</t>
    <phoneticPr fontId="3" type="noConversion"/>
  </si>
  <si>
    <t>(七)以前年度歲出機關別轉入數決算表．．．．．．．．．．．．．．．．．．．</t>
    <phoneticPr fontId="3" type="noConversion"/>
  </si>
  <si>
    <t>(八)歲入類平衡表．．．．．．．．．．．．．．．．．．．．．．．．．．．．</t>
    <phoneticPr fontId="3" type="noConversion"/>
  </si>
  <si>
    <t>(九)經費類平衡表．．．．．．．．．．．．．．．．．．．．．．．．．．．．</t>
    <phoneticPr fontId="3" type="noConversion"/>
  </si>
  <si>
    <t>(十)中程資本支出決算表．．．．．．．．．．．．．．．．．．．．．．．．．</t>
    <phoneticPr fontId="3" type="noConversion"/>
  </si>
  <si>
    <t>(一)歲入類現金出納表．．．．．．．．．．．．．．．．．．．．．．．．．．</t>
    <phoneticPr fontId="3" type="noConversion"/>
  </si>
  <si>
    <t>(二)經費類現金出納表．．．．．．．．．．．．．．．．．．．．．．．．．．</t>
    <phoneticPr fontId="3" type="noConversion"/>
  </si>
  <si>
    <t>(三)歲入納庫數明細表．．．．．．．．．．．．．．．．．．．．．．．．．．</t>
    <phoneticPr fontId="3" type="noConversion"/>
  </si>
  <si>
    <t>(四)應納庫款明細表．．．．．．．．．．．．．．．．．．．．．．．．．．．</t>
    <phoneticPr fontId="3" type="noConversion"/>
  </si>
  <si>
    <t>(五)統籌支撥科目決算明細表．．．．．．．．．．．．．．．．．．．．．．．</t>
    <phoneticPr fontId="3" type="noConversion"/>
  </si>
  <si>
    <t>(八)歲出人事費明細表．．．．．．．．．．．．．．．．．．．．．．．．．．</t>
    <phoneticPr fontId="3" type="noConversion"/>
  </si>
  <si>
    <t>(九)人事費預決算比較表．．．．．．．．．．．．．．．．．．．．．．．．．</t>
    <phoneticPr fontId="3" type="noConversion"/>
  </si>
  <si>
    <t>(十)歲出用途別科目分析表．．．．．．．．．．．．．．．．．．．．．．．．</t>
    <phoneticPr fontId="3" type="noConversion"/>
  </si>
  <si>
    <r>
      <t>(十一)平衡表各科目明細表</t>
    </r>
    <r>
      <rPr>
        <u/>
        <sz val="11"/>
        <rFont val="標楷體"/>
        <family val="4"/>
        <charset val="136"/>
      </rPr>
      <t>(歲入類)</t>
    </r>
    <r>
      <rPr>
        <sz val="11"/>
        <rFont val="標楷體"/>
        <family val="4"/>
        <charset val="136"/>
      </rPr>
      <t>．．．．．．．．．．．．．．．．．．．．</t>
    </r>
    <phoneticPr fontId="3" type="noConversion"/>
  </si>
  <si>
    <r>
      <t>(十二)平衡表各科目明細表</t>
    </r>
    <r>
      <rPr>
        <u/>
        <sz val="11"/>
        <rFont val="標楷體"/>
        <family val="4"/>
        <charset val="136"/>
      </rPr>
      <t>(經費類)</t>
    </r>
    <r>
      <rPr>
        <sz val="11"/>
        <rFont val="標楷體"/>
        <family val="4"/>
        <charset val="136"/>
      </rPr>
      <t>．．．．．．．．．．．．．．．．．．．．</t>
    </r>
    <phoneticPr fontId="3" type="noConversion"/>
  </si>
  <si>
    <t>(十三)財產目錄．．．．．．．．．．．．．．．．．．．．．．．．．．．．．</t>
    <phoneticPr fontId="3" type="noConversion"/>
  </si>
  <si>
    <t>(十四)珍貴動產、不動產目錄總表．．．．．．．．．．．．．．．．．．．．．</t>
    <phoneticPr fontId="3" type="noConversion"/>
  </si>
  <si>
    <t>(十五)歲出剔除經費明細表．．．．．．．．．．．．．．．．．．．．．．．．</t>
    <phoneticPr fontId="3" type="noConversion"/>
  </si>
  <si>
    <t>(十六)歲入保留數(或未結清數)分析表．．．．．．．．．．．．．．．．．．．</t>
    <phoneticPr fontId="3" type="noConversion"/>
  </si>
  <si>
    <t>(十七)歲入餘絀數(或減免、註銷數)分析表．．．．．．．．．．．．．．．．．</t>
    <phoneticPr fontId="3" type="noConversion"/>
  </si>
  <si>
    <t>(十八)歲出保留數(或未結清數)分析表．．．．．．．．．．．．．．．．．．．</t>
    <phoneticPr fontId="3" type="noConversion"/>
  </si>
  <si>
    <t>(十九)歲出賸餘數(或減免、註銷數)分析表．．．．．．．．．．．．．．．．．</t>
    <phoneticPr fontId="3" type="noConversion"/>
  </si>
  <si>
    <t>(二十)退還以前各年度歲入款明細表．．．．．．．．．．．．．．．．．．．．</t>
    <phoneticPr fontId="3" type="noConversion"/>
  </si>
  <si>
    <t>(二十一)經費賸餘未解庫款明細表．．．．．．．．．．．．．．．．．．．．．</t>
    <phoneticPr fontId="3" type="noConversion"/>
  </si>
  <si>
    <t>(二十二)計畫停辦原因分析表．．．．．．．．．．．．．．．．．．．．．．．</t>
    <phoneticPr fontId="3" type="noConversion"/>
  </si>
  <si>
    <r>
      <t>(一)</t>
    </r>
    <r>
      <rPr>
        <u/>
        <sz val="11"/>
        <rFont val="標楷體"/>
        <family val="4"/>
        <charset val="136"/>
      </rPr>
      <t>歲出資本支出分析表</t>
    </r>
    <r>
      <rPr>
        <sz val="11"/>
        <rFont val="標楷體"/>
        <family val="4"/>
        <charset val="136"/>
      </rPr>
      <t>．．．．．．．．．．．．．．．．．．．．．．．．．</t>
    </r>
    <phoneticPr fontId="3" type="noConversion"/>
  </si>
  <si>
    <t>(二)獎補助及捐助經費報告表．．．．．．．．．．．．．．．．．．．．．．．</t>
    <phoneticPr fontId="3" type="noConversion"/>
  </si>
  <si>
    <t>(三)因擔保、保證或契約可能造成未來會計年度支出明細表．．．．．．．．．．</t>
    <phoneticPr fontId="3" type="noConversion"/>
  </si>
  <si>
    <t>(四)促進民間參與公共建設案件涉及政府未來年度負擔經費明細表．．．．．．．</t>
    <phoneticPr fontId="3" type="noConversion"/>
  </si>
  <si>
    <t>(五)歲出按職能及經濟性綜合分類表．．．．．．．．．．．．．．．．．．．．</t>
    <phoneticPr fontId="3" type="noConversion"/>
  </si>
  <si>
    <t>(六)接受補助計畫收支報告表．．．．．．．．．．．．．．．．．．．．．．．</t>
    <phoneticPr fontId="3" type="noConversion"/>
  </si>
  <si>
    <t>(七)中央補助款代收代付明細表．．．．．．．．．．．．．．．．．．．．．．</t>
    <phoneticPr fontId="3" type="noConversion"/>
  </si>
  <si>
    <t>(九)委託辦理計畫（事項）經費報告表．．．．．．．．．．．．．．．．．．．</t>
    <phoneticPr fontId="3" type="noConversion"/>
  </si>
  <si>
    <t>(十)出國計畫執行情形報告表．．．．．．．．．．．．．．．．．．．．．．．</t>
    <phoneticPr fontId="3" type="noConversion"/>
  </si>
  <si>
    <t>(十一)赴大陸計畫執行情形報告表．．．．．．．．．．．．．．．．．．．．．</t>
    <phoneticPr fontId="3" type="noConversion"/>
  </si>
  <si>
    <t>(十二)對直接投資、所屬各部門轉投資及共同投資之效益評估表．．．．．．．．</t>
    <phoneticPr fontId="3" type="noConversion"/>
  </si>
  <si>
    <r>
      <t>本</t>
    </r>
    <r>
      <rPr>
        <u/>
        <sz val="9"/>
        <rFont val="標楷體"/>
        <family val="4"/>
        <charset val="136"/>
      </rPr>
      <t>期</t>
    </r>
    <r>
      <rPr>
        <sz val="9"/>
        <rFont val="標楷體"/>
        <family val="4"/>
        <charset val="136"/>
      </rPr>
      <t>執行</t>
    </r>
    <r>
      <rPr>
        <u/>
        <sz val="9"/>
        <rFont val="標楷體"/>
        <family val="4"/>
        <charset val="136"/>
      </rPr>
      <t>數占可支用預算數</t>
    </r>
    <r>
      <rPr>
        <sz val="9"/>
        <rFont val="標楷體"/>
        <family val="4"/>
        <charset val="136"/>
      </rPr>
      <t>未達80%之原因及其改進措施</t>
    </r>
    <phoneticPr fontId="3" type="noConversion"/>
  </si>
  <si>
    <t xml:space="preserve">         補助xxx元，餘為本府配合款）。</t>
    <phoneticPr fontId="3" type="noConversion"/>
  </si>
  <si>
    <t>小 計
(D=B+C)</t>
    <phoneticPr fontId="7" type="noConversion"/>
  </si>
  <si>
    <r>
      <t>(六)以前年度歲出政事別轉入數決算表—統籌</t>
    </r>
    <r>
      <rPr>
        <u/>
        <sz val="11"/>
        <rFont val="標楷體"/>
        <family val="4"/>
        <charset val="136"/>
      </rPr>
      <t>支撥</t>
    </r>
    <r>
      <rPr>
        <sz val="11"/>
        <rFont val="標楷體"/>
        <family val="4"/>
        <charset val="136"/>
      </rPr>
      <t>科目．．．．．．．．．．．．．．</t>
    </r>
    <phoneticPr fontId="3" type="noConversion"/>
  </si>
  <si>
    <r>
      <t>(七)以前年度歲出機關別轉入數決算表—統籌</t>
    </r>
    <r>
      <rPr>
        <u/>
        <sz val="11"/>
        <rFont val="標楷體"/>
        <family val="4"/>
        <charset val="136"/>
      </rPr>
      <t>支撥</t>
    </r>
    <r>
      <rPr>
        <sz val="11"/>
        <rFont val="標楷體"/>
        <family val="4"/>
        <charset val="136"/>
      </rPr>
      <t>科目．．．．．．．．．．．．．．</t>
    </r>
    <phoneticPr fontId="3" type="noConversion"/>
  </si>
  <si>
    <r>
      <t>統籌</t>
    </r>
    <r>
      <rPr>
        <u/>
        <sz val="12"/>
        <rFont val="標楷體"/>
        <family val="4"/>
        <charset val="136"/>
      </rPr>
      <t>支撥</t>
    </r>
    <r>
      <rPr>
        <sz val="12"/>
        <rFont val="標楷體"/>
        <family val="4"/>
        <charset val="136"/>
      </rPr>
      <t>科目</t>
    </r>
    <phoneticPr fontId="3" type="noConversion"/>
  </si>
  <si>
    <t>◎格式1-25</t>
    <phoneticPr fontId="3" type="noConversion"/>
  </si>
  <si>
    <t>臺中市政府水利局</t>
  </si>
  <si>
    <t>臺中市政府水利局</t>
    <phoneticPr fontId="3" type="noConversion"/>
  </si>
  <si>
    <t>中 華 民 國 103 年 度</t>
    <phoneticPr fontId="3" type="noConversion"/>
  </si>
  <si>
    <t>臺中市政府水利局</t>
    <phoneticPr fontId="3" type="noConversion"/>
  </si>
  <si>
    <t>中華民國 103 年度</t>
    <phoneticPr fontId="3" type="noConversion"/>
  </si>
  <si>
    <t>一、本機關主要職掌：本局組織規程依臺中市政府組織自治條例第六條第二項規定訂定，主要工作為掌理本市河川、區域排水、雨水下水道等規劃維護興設，野溪整治、山坡地管理、水權管理、污水工程以及防災相關系統與工程建置等業務。</t>
    <phoneticPr fontId="3" type="noConversion"/>
  </si>
  <si>
    <t xml:space="preserve">    (一)施政計畫重點及執行成果：</t>
    <phoneticPr fontId="3" type="noConversion"/>
  </si>
  <si>
    <t>1.河川、區域排水及雨水下水道工程</t>
  </si>
  <si>
    <t xml:space="preserve">  103年度為維護汛期排水順暢及河防安全，辦理區排清疏80公里、雨水下水道清疏25公
  里、人孔蓋檢查750處；且辦理排水設施整治改善工程計23件，天然災害搶修復建工程
  1件，疏濬採售分離工程1件，並持續辦理清水區清水大排、太平區坪林排水、梧棲區
  梧棲區域大排護岸文化路至港埠路等整治工程、臺中市柳川污染整治及環境改善工程
  、后里區旱溝排水護岸改善工程、樹王埤與中興段抽水站新增2cms抽水機組及相關附
  屬工程；另辦理雨水下水道建置工程共24件，並代辦建設局大里區菸葉公園及太平區
  坪林森林公園開闢，目前均已完工。</t>
    <phoneticPr fontId="3" type="noConversion"/>
  </si>
  <si>
    <t>2.河川區排規劃</t>
    <phoneticPr fontId="3" type="noConversion"/>
  </si>
  <si>
    <t xml:space="preserve">  為提昇本市整體防洪能力，103年度河川、區域排水及雨水下水道規劃類計5件，受理
  排水計畫書審查案件計13件；並完成水利工程低碳工法適用性研究計畫1件，供未來
  配合減碳政策執行。</t>
    <phoneticPr fontId="3" type="noConversion"/>
  </si>
  <si>
    <t>3.坡地保育、利用及管理</t>
    <phoneticPr fontId="3" type="noConversion"/>
  </si>
  <si>
    <t xml:space="preserve">  為加強山坡地開發利用管理，成立臺中市政府水土保持服務團，提供民眾專業諮詢及
  現場指導，輔導案件約665件；提升民眾對水土保持相關工作之認知，共辦理24場水土
  保持教育宣導，參與人數約4,260人；另持續執行特定水土保持區通盤檢討、山坡地範
  圍劃定及檢討變更規劃、山坡地超限利用列管及輔導等相關業務。</t>
    <phoneticPr fontId="3" type="noConversion"/>
  </si>
  <si>
    <t>4.山坡地水土保持工程</t>
    <phoneticPr fontId="3" type="noConversion"/>
  </si>
  <si>
    <t xml:space="preserve">  為維護本市山坡地水土保持及防汛土石流災害，103年度辦理農路道路維護及邊坡治理
  工程計139件，辦理野溪、坑溝整治工程及土石流防治工程計126件，辦理水保相關設
  施天然災害緊急搶險搶修工程計83件及災後復建工程共1件。</t>
    <phoneticPr fontId="3" type="noConversion"/>
  </si>
  <si>
    <t>5.防災系統與整備</t>
    <phoneticPr fontId="3" type="noConversion"/>
  </si>
  <si>
    <t xml:space="preserve">  為加強民眾防災意識及提升區公所災害來臨時應變能力，於各區公所舉辦11場宣導及3
  場防災演習，並持續推動臺中市自主防災社區，落實全民防災觀念及運用民間團隊力
  量；另整合各單位防救災資訊系統，提供更積極有效之防災應變決策支援及民眾自主
  防災之重要資訊來源；為提升工程品質，共計辦理100件工程督導。</t>
    <phoneticPr fontId="3" type="noConversion"/>
  </si>
  <si>
    <t>6.水利管理及水權登記</t>
    <phoneticPr fontId="3" type="noConversion"/>
  </si>
  <si>
    <t xml:space="preserve">  為確保本市水資源永續無虞，嚴格管制及審查各項水權申請，103年度地下水水權取
  得、展限申請案件審查計236件；辦理違反水利法及溫泉法處分案件裁罰63件，收繳罰
  鍰1,074,000元；受理跨渠構造物申請17件；受理申請溫泉開發許可案件2件。</t>
    <phoneticPr fontId="3" type="noConversion"/>
  </si>
  <si>
    <t>7.推動污水下水道建設相關計畫</t>
    <phoneticPr fontId="3" type="noConversion"/>
  </si>
  <si>
    <t xml:space="preserve">  為提昇生活環境品質及提升本市用戶接管率等目標，103年度針對本市辦理污水用戶接
  管共計17件，總計接管戶數為11,008戶，用戶接管普及率提昇為16.25%；另持續新建5
  座水資源回收中心、擴建1座及改建1座；且為維護管理本市污水下水道系統，辦理水
  資源回收中心操作運轉、水質檢測、環境監測及等相關事宜。</t>
    <phoneticPr fontId="3" type="noConversion"/>
  </si>
  <si>
    <t xml:space="preserve">1.辦理行政管理業務之經常性辦公費及按月發放人員薪津。
2.辦理局總收文及舉辦文書處理研習及教育訓練、辦公用相關雜支等費用。
3.辦理人事、會計、政風、綜合企劃業務。
</t>
    <phoneticPr fontId="3" type="noConversion"/>
  </si>
  <si>
    <t>行政管理</t>
    <phoneticPr fontId="3" type="noConversion"/>
  </si>
  <si>
    <t>依計畫執行。</t>
  </si>
  <si>
    <t>依計畫執行。</t>
    <phoneticPr fontId="3" type="noConversion"/>
  </si>
  <si>
    <t>河川及區域排水</t>
  </si>
  <si>
    <t>雨水下水道及市區排水</t>
    <phoneticPr fontId="3" type="noConversion"/>
  </si>
  <si>
    <t>水利規劃</t>
    <phoneticPr fontId="3" type="noConversion"/>
  </si>
  <si>
    <t>辦理河川、區域排水及雨水下水道規劃共計17件。</t>
  </si>
  <si>
    <t>水利管理及水權登記</t>
  </si>
  <si>
    <t>防災工程及防災整備</t>
  </si>
  <si>
    <t>水土保持、野溪及農路維護</t>
  </si>
  <si>
    <t>坡地保育、利用及管理</t>
  </si>
  <si>
    <t>水利設施養護</t>
    <phoneticPr fontId="3" type="noConversion"/>
  </si>
  <si>
    <t>一般建築及設備</t>
  </si>
  <si>
    <t>基本零星設備。</t>
  </si>
  <si>
    <t>污水工程業務</t>
  </si>
  <si>
    <t>污水下水道建設人事及業務。</t>
  </si>
  <si>
    <t>污水下水道建設計畫約用人員工作。</t>
  </si>
  <si>
    <t>污水工程</t>
  </si>
  <si>
    <t>辦理本市污水下水道建設。</t>
  </si>
  <si>
    <t>污水營運業務</t>
  </si>
  <si>
    <t>辦理本市水資源回收中心之營運管理。</t>
  </si>
  <si>
    <t>污水營運工程</t>
  </si>
  <si>
    <t>污水下水道系統維護管理</t>
  </si>
  <si>
    <t>2.一般賠償收入：預算數0元，決算數6,143,203元，主要係工程逾期違約金因發生次數不易估計致收入超收。</t>
    <phoneticPr fontId="3" type="noConversion"/>
  </si>
  <si>
    <t>2.無預付薪資。</t>
    <phoneticPr fontId="3" type="noConversion"/>
  </si>
  <si>
    <t>3.預付費用-暫付款：</t>
    <phoneticPr fontId="3" type="noConversion"/>
  </si>
  <si>
    <t>經常門：</t>
    <phoneticPr fontId="3" type="noConversion"/>
  </si>
  <si>
    <t>資本門：</t>
    <phoneticPr fontId="3" type="noConversion"/>
  </si>
  <si>
    <t>統籌科目：</t>
  </si>
  <si>
    <t>1.公務人員退休給付：預算數3,199,192元，決算數3,199,192元，執行率為100%。</t>
    <phoneticPr fontId="3" type="noConversion"/>
  </si>
  <si>
    <t>2.公務人員因公致殘廢死亡慰問金：預算數13,000元，決算數13,000元，執行率為100%。</t>
    <phoneticPr fontId="3" type="noConversion"/>
  </si>
  <si>
    <t>3.公務人員各項補助：預算數2,391,875元，決算數2,391,875元，執行率為100%。</t>
    <phoneticPr fontId="3" type="noConversion"/>
  </si>
  <si>
    <t>用途</t>
  </si>
  <si>
    <t>金額(元)</t>
  </si>
  <si>
    <t>尚未收回轉帳原因</t>
  </si>
  <si>
    <t>100年度振興經濟擴大公共建設投資計畫-加速都市雨水下水道建設計畫臺中市北屯區環中路三號截水道第二期工程(雨水下水道工程科)</t>
  </si>
  <si>
    <t>預付營建署代辦-豐原區污水下水道系統第一期-污水處理廠新建工程(污水營運科)</t>
    <phoneticPr fontId="3" type="noConversion"/>
  </si>
  <si>
    <t>預付「流域綜合治理計畫第一期(103-104年度)—臺中市太平區宜欣二路雨水下水道工程」地方配合款</t>
  </si>
  <si>
    <t>103年度太平區坪林排水治理工程(第二期)工程用地農作改良物補償費(公有地有租約)</t>
  </si>
  <si>
    <t>營建署代辦工程-臺中市豐原區污水下水道系統主次幹管工程第一標(污水營運科)</t>
    <phoneticPr fontId="3" type="noConversion"/>
  </si>
  <si>
    <t>預付營建署代辦工程-臺中市污水下水道忠勇路主幹管工程(1)(污水營運科)</t>
    <phoneticPr fontId="3" type="noConversion"/>
  </si>
  <si>
    <t>營建署代辦工程-臺中市豐原區污水下水道系統主次幹管工程第二標(污水營運科)</t>
    <phoneticPr fontId="3" type="noConversion"/>
  </si>
  <si>
    <t>營建署代辦工程-臺中市污水下水道忠勇路主幹管工程(2)(污水營運科)</t>
    <phoneticPr fontId="3" type="noConversion"/>
  </si>
  <si>
    <t>營建署代辦工程-臺中市污水下水道東光路主幹管工程(2)(污水營運科)</t>
    <phoneticPr fontId="3" type="noConversion"/>
  </si>
  <si>
    <t>預付營建署代辦工程-台中市福田水資源回收中心二期擴建工程(污水營運科)</t>
    <phoneticPr fontId="3" type="noConversion"/>
  </si>
  <si>
    <t>太平區坪林排水治理工程(第二期)徵收農林作物補償費(水利工程科)</t>
    <phoneticPr fontId="3" type="noConversion"/>
  </si>
  <si>
    <t>太平區坪林排水治理工程(第二期)徵收地價補償費(水利工程科)</t>
    <phoneticPr fontId="3" type="noConversion"/>
  </si>
  <si>
    <t>103年度太平區坪林排水治理工程(第二期)協議價購地價費(水利工程科)</t>
    <phoneticPr fontId="3" type="noConversion"/>
  </si>
  <si>
    <t>103年度太平區坪林排水治理工程(第二期)協議價購建築改良物拆遷處理費(私有地)(水利工程科)</t>
    <phoneticPr fontId="3" type="noConversion"/>
  </si>
  <si>
    <t>103年度太平區坪林排水治理工程(第二期)農作改良物補償費(水利工程科)</t>
    <phoneticPr fontId="3" type="noConversion"/>
  </si>
  <si>
    <t>預付「流域綜合治理計畫第一期(103-104年度)—臺中市太平區宜欣二路雨水下水道工程」地方配合款(雨水下水道工程科)</t>
    <phoneticPr fontId="3" type="noConversion"/>
  </si>
  <si>
    <t>103年度太平區坪林排水治理工程(第二期)工程用地農作改良物補償費(公有地有租約)(水利工程科)</t>
    <phoneticPr fontId="3" type="noConversion"/>
  </si>
  <si>
    <t>1.無暫收款、借入款及預撥經費。</t>
    <phoneticPr fontId="3" type="noConversion"/>
  </si>
  <si>
    <t xml:space="preserve">2.保管款：206,300,869元，係保固金、履約保證金等，因工程執行中、保固期限未屆滿等，故未辦理退還。
</t>
    <phoneticPr fontId="3" type="noConversion"/>
  </si>
  <si>
    <t>3.代收款：1,058,154元，係薪資代扣勞保費、健保費、所得稅款、離職儲金及勞退提撥等。</t>
    <phoneticPr fontId="3" type="noConversion"/>
  </si>
  <si>
    <t>臺中市政府水利局</t>
    <phoneticPr fontId="3" type="noConversion"/>
  </si>
  <si>
    <t>臺中市政府水利局</t>
    <phoneticPr fontId="9" type="noConversion"/>
  </si>
  <si>
    <t>廍子水資源回收中心新建工程</t>
    <phoneticPr fontId="3" type="noConversion"/>
  </si>
  <si>
    <t>石岡壩水源特定區污水下水道系統(第二期)之巷道連接管及用戶接管工程</t>
    <phoneticPr fontId="3" type="noConversion"/>
  </si>
  <si>
    <t>臺中市政府水利局</t>
    <phoneticPr fontId="9" type="noConversion"/>
  </si>
  <si>
    <t xml:space="preserve">     中華民國103年12月31日</t>
    <phoneticPr fontId="3" type="noConversion"/>
  </si>
  <si>
    <t>中華民國 103 年度</t>
    <phoneticPr fontId="9" type="noConversion"/>
  </si>
  <si>
    <t>市議會審議通過102年度臺中市地方總決算審核報告所提</t>
    <phoneticPr fontId="3" type="noConversion"/>
  </si>
  <si>
    <t>中華民國103年度</t>
    <phoneticPr fontId="3" type="noConversion"/>
  </si>
  <si>
    <t>市議會審議通過103年度臺中市地方總預算案(含追加減)</t>
    <phoneticPr fontId="3" type="noConversion"/>
  </si>
  <si>
    <t>附帶決議：
1.請水利局透過有效管道向中央要求針對本市轄區河川積極疏濬、治，以維護市民生命財產之安全，並增市庫收入。
2.請水利局積極辦理本市所管河川清疏、美化業務，以保障市民生活品質。
3.有關筏子溪東海橋以南之整治，請水利局轉請中央籌編預算辦理，避免發生水患。
4.請水利局儘速開闢橫山里13寮排水溝旁邊之防汛道路。
5.請市政府寬列水利相關預算，避免水患發生。</t>
    <phoneticPr fontId="3" type="noConversion"/>
  </si>
  <si>
    <t>附帶決議：
1.請水利局主導召集單元二黎明自辦重劃會及當地居民，102年底前協商解決本市南屯區黎明溝南側支線灌溉溝渠改建案之相關問題。
2.請水利局儘速將臺中市淹水區域檢討改善、臺中市水利發展推動、市管區域排水系統檢討規劃等計畫相關資料送本會；並請針對易淹水地區(包含七期)提出解決方案。</t>
    <phoneticPr fontId="3" type="noConversion"/>
  </si>
  <si>
    <t>附帶決議：
1.請水利局向農田水利會反映，倘原灌溉農田水道已年久失其用途，可改為一般排水溝，由市政府管理，以發揮水道功能。
2.請水利局儘速規劃大臺中灌排分離之水道系統。</t>
    <phoneticPr fontId="3" type="noConversion"/>
  </si>
  <si>
    <t>附帶決議：
1.請水利局妥善規劃污水、雨水下水道工程之施作，積極提高接管率。
2.有關市管河川、區域排水及各級排水道維護工程，請與污水下水道一併檢討，以減少挖路並達到預防水患之功效。</t>
    <phoneticPr fontId="3" type="noConversion"/>
  </si>
  <si>
    <t>中華民國103年度</t>
    <phoneticPr fontId="3" type="noConversion"/>
  </si>
  <si>
    <t xml:space="preserve">           中華民國103年度</t>
    <phoneticPr fontId="9" type="noConversion"/>
  </si>
  <si>
    <t>清水區清水大排(鎮平庄橋至中央橋)整治工程</t>
    <phoneticPr fontId="3" type="noConversion"/>
  </si>
  <si>
    <t>101年-103年</t>
    <phoneticPr fontId="3" type="noConversion"/>
  </si>
  <si>
    <t>市管河川溫寮溪治理工程-溫寮溪育德橋至美村橋整治工程</t>
    <phoneticPr fontId="3" type="noConversion"/>
  </si>
  <si>
    <t>101年-104年</t>
    <phoneticPr fontId="3" type="noConversion"/>
  </si>
  <si>
    <t>太平區坪林排水治理工程</t>
  </si>
  <si>
    <t>101年-103年</t>
    <phoneticPr fontId="3" type="noConversion"/>
  </si>
  <si>
    <t>梧棲大排護岸文化路至港埠路整治工程</t>
    <phoneticPr fontId="3" type="noConversion"/>
  </si>
  <si>
    <t>102年-103年</t>
    <phoneticPr fontId="3" type="noConversion"/>
  </si>
  <si>
    <t>歲出預算保留比率偏高，應請加強預算籌劃作業及其執行績效。</t>
    <phoneticPr fontId="3" type="noConversion"/>
  </si>
  <si>
    <t xml:space="preserve">請水利局加強下水道建置維護管理作業，俾利推動本市下水道系統之完整性。
</t>
    <phoneticPr fontId="3" type="noConversion"/>
  </si>
  <si>
    <t xml:space="preserve">請水利局檢討有關雨水下水道纜線附掛情形，避免災害發生。
</t>
    <phoneticPr fontId="3" type="noConversion"/>
  </si>
  <si>
    <t xml:space="preserve">請水利局切實檢討審計部臺中市審計處審核報告中審核意見所提各項缺失，並積極改進。
</t>
    <phoneticPr fontId="3" type="noConversion"/>
  </si>
  <si>
    <t>本局於103年4月2日訂定「年度預算考核計畫」，明確規範預算執行重點，並於103年6月、9月及12月分別召開預算檢討會議，針對各單位預算執行績效進行考核，未來針對預算籌編將更為嚴密審慎，以提高預算執行率。</t>
    <phoneticPr fontId="3" type="noConversion"/>
  </si>
  <si>
    <t>本局每年皆編列預算執行雨水下水道探勘、開孔檢查與清淤維護等工作，並對沙鹿地區雨水下水道、雨水下水道倒虹吸系統（含上下游雨水下水道）、雨水下水道暗渠匯入明渠系統部分於汛期前進行預警性清淤，以利維持本市雨水下水道排水能量。</t>
    <phoneticPr fontId="3" type="noConversion"/>
  </si>
  <si>
    <t>本局派員不定期巡檢各區纜線附掛情況及易淹水點巡檢作業，如有附掛不良之情況即請業者立即改善完妥，並列入每月維護成效考核扣點，俾防範纜線阻塞排水之情事。</t>
    <phoneticPr fontId="3" type="noConversion"/>
  </si>
  <si>
    <t>中華民國103年度</t>
    <phoneticPr fontId="3" type="noConversion"/>
  </si>
  <si>
    <t xml:space="preserve">    中華民國103年度</t>
    <phoneticPr fontId="3" type="noConversion"/>
  </si>
  <si>
    <t>無</t>
    <phoneticPr fontId="3" type="noConversion"/>
  </si>
  <si>
    <t xml:space="preserve">  中華民國103年度</t>
    <phoneticPr fontId="3" type="noConversion"/>
  </si>
  <si>
    <t xml:space="preserve">     中華民國103年度</t>
    <phoneticPr fontId="3" type="noConversion"/>
  </si>
  <si>
    <t xml:space="preserve">                           中華民國 103 年度</t>
    <phoneticPr fontId="3" type="noConversion"/>
  </si>
  <si>
    <r>
      <t xml:space="preserve">                         中華民國103年12月31日            </t>
    </r>
    <r>
      <rPr>
        <sz val="15"/>
        <color indexed="8"/>
        <rFont val="標楷體"/>
        <family val="4"/>
        <charset val="136"/>
      </rPr>
      <t xml:space="preserve"> </t>
    </r>
    <r>
      <rPr>
        <sz val="12"/>
        <color indexed="8"/>
        <rFont val="標楷體"/>
        <family val="4"/>
        <charset val="136"/>
      </rPr>
      <t xml:space="preserve"> </t>
    </r>
    <r>
      <rPr>
        <sz val="10"/>
        <color indexed="8"/>
        <rFont val="標楷體"/>
        <family val="4"/>
        <charset val="136"/>
      </rPr>
      <t>單位:新臺幣元</t>
    </r>
    <phoneticPr fontId="3" type="noConversion"/>
  </si>
  <si>
    <t xml:space="preserve">     中華民國103年12月31日</t>
    <phoneticPr fontId="3" type="noConversion"/>
  </si>
  <si>
    <t xml:space="preserve"> 中華民國103年度</t>
    <phoneticPr fontId="3" type="noConversion"/>
  </si>
  <si>
    <t xml:space="preserve">     中華民國103年度</t>
    <phoneticPr fontId="3" type="noConversion"/>
  </si>
  <si>
    <t>珍貴動產、不動產目錄總表</t>
    <phoneticPr fontId="3" type="noConversion"/>
  </si>
  <si>
    <t>中華民國103年12月31日</t>
    <phoneticPr fontId="3" type="noConversion"/>
  </si>
  <si>
    <t>臺中市政府水利局</t>
    <phoneticPr fontId="9" type="noConversion"/>
  </si>
  <si>
    <t>財  產  目  錄</t>
    <phoneticPr fontId="3" type="noConversion"/>
  </si>
  <si>
    <t>（103年1月1日至103年12月31日）</t>
    <phoneticPr fontId="3" type="noConversion"/>
  </si>
  <si>
    <t>中程資本支出決算表</t>
    <phoneticPr fontId="9" type="noConversion"/>
  </si>
  <si>
    <t>格式2-10</t>
    <phoneticPr fontId="7" type="noConversion"/>
  </si>
  <si>
    <t>臺中市政</t>
    <phoneticPr fontId="3" type="noConversion"/>
  </si>
  <si>
    <t>府水利局</t>
  </si>
  <si>
    <t>統籌支撥科</t>
    <phoneticPr fontId="3" type="noConversion"/>
  </si>
  <si>
    <t>目決算明細表</t>
  </si>
  <si>
    <t>中華民國</t>
    <phoneticPr fontId="7" type="noConversion"/>
  </si>
  <si>
    <t>公務人員退休給付</t>
    <phoneticPr fontId="3" type="noConversion"/>
  </si>
  <si>
    <t>公務人員撫卹給付</t>
    <phoneticPr fontId="7" type="noConversion"/>
  </si>
  <si>
    <t>公務人員因公致
殘廢死亡慰問金</t>
    <phoneticPr fontId="3" type="noConversion"/>
  </si>
  <si>
    <t>公務人員各項補助</t>
    <phoneticPr fontId="3" type="noConversion"/>
  </si>
  <si>
    <t>災害準備金</t>
    <phoneticPr fontId="7" type="noConversion"/>
  </si>
  <si>
    <t>實現數</t>
    <phoneticPr fontId="7" type="noConversion"/>
  </si>
  <si>
    <t>應付數</t>
    <phoneticPr fontId="7" type="noConversion"/>
  </si>
  <si>
    <t>保留數</t>
    <phoneticPr fontId="7" type="noConversion"/>
  </si>
  <si>
    <t>合 計</t>
    <phoneticPr fontId="7" type="noConversion"/>
  </si>
  <si>
    <t>臺中市政府水利局主管</t>
    <phoneticPr fontId="7" type="noConversion"/>
  </si>
  <si>
    <t xml:space="preserve">  臺中市政府水利局</t>
    <phoneticPr fontId="7" type="noConversion"/>
  </si>
  <si>
    <t>103年度</t>
    <phoneticPr fontId="3" type="noConversion"/>
  </si>
  <si>
    <t>臺中市政府</t>
  </si>
  <si>
    <t>水利局主管</t>
  </si>
  <si>
    <t>以前年度歲出政事別轉</t>
    <phoneticPr fontId="0" type="noConversion"/>
  </si>
  <si>
    <t>轉入數決算表-統籌科目</t>
    <phoneticPr fontId="0" type="noConversion"/>
  </si>
  <si>
    <t xml:space="preserve">中華民國 </t>
  </si>
  <si>
    <t>單位:新臺幣元</t>
    <phoneticPr fontId="0" type="noConversion"/>
  </si>
  <si>
    <t>年
度
別</t>
  </si>
  <si>
    <t>科目</t>
  </si>
  <si>
    <t>以前年度轉入數</t>
  </si>
  <si>
    <t>本年度減免(註銷)數</t>
  </si>
  <si>
    <t>本年度實現數</t>
  </si>
  <si>
    <t>本年度調整數</t>
  </si>
  <si>
    <t>本年度未結清數</t>
  </si>
  <si>
    <t>剔除
經費
繳庫數</t>
  </si>
  <si>
    <t>項</t>
  </si>
  <si>
    <t>名稱</t>
  </si>
  <si>
    <t>保留數</t>
  </si>
  <si>
    <t>以前年度歲出機關別轉</t>
    <phoneticPr fontId="0" type="noConversion"/>
  </si>
  <si>
    <t>合     計</t>
    <phoneticPr fontId="7" type="noConversion"/>
  </si>
  <si>
    <t>合計</t>
    <phoneticPr fontId="7" type="noConversion"/>
  </si>
  <si>
    <t>約聘(僱)人員</t>
    <phoneticPr fontId="7" type="noConversion"/>
  </si>
  <si>
    <t xml:space="preserve">
技工駕駛及工友
</t>
    <phoneticPr fontId="7" type="noConversion"/>
  </si>
  <si>
    <t>臨時編制</t>
    <phoneticPr fontId="7" type="noConversion"/>
  </si>
  <si>
    <t>正式職員</t>
    <phoneticPr fontId="7" type="noConversion"/>
  </si>
  <si>
    <t>民意代表</t>
    <phoneticPr fontId="7" type="noConversion"/>
  </si>
  <si>
    <t>實際員額</t>
    <phoneticPr fontId="7" type="noConversion"/>
  </si>
  <si>
    <t>預算員額</t>
    <phoneticPr fontId="7" type="noConversion"/>
  </si>
  <si>
    <r>
      <t xml:space="preserve">比率
</t>
    </r>
    <r>
      <rPr>
        <sz val="9"/>
        <rFont val="標楷體"/>
        <family val="4"/>
        <charset val="136"/>
      </rPr>
      <t>(3)/(1)</t>
    </r>
    <phoneticPr fontId="7" type="noConversion"/>
  </si>
  <si>
    <r>
      <t xml:space="preserve">金額
</t>
    </r>
    <r>
      <rPr>
        <sz val="9"/>
        <rFont val="標楷體"/>
        <family val="4"/>
        <charset val="136"/>
      </rPr>
      <t>(3)=(2)-(1)</t>
    </r>
    <phoneticPr fontId="7" type="noConversion"/>
  </si>
  <si>
    <t>說明</t>
    <phoneticPr fontId="7" type="noConversion"/>
  </si>
  <si>
    <t>人數</t>
    <phoneticPr fontId="7" type="noConversion"/>
  </si>
  <si>
    <t>比較增減數</t>
    <phoneticPr fontId="7" type="noConversion"/>
  </si>
  <si>
    <t>決算數
(2)</t>
    <phoneticPr fontId="7" type="noConversion"/>
  </si>
  <si>
    <t>預算數
(1)</t>
    <phoneticPr fontId="7" type="noConversion"/>
  </si>
  <si>
    <t>單位：新臺幣元；人</t>
    <phoneticPr fontId="7" type="noConversion"/>
  </si>
  <si>
    <t>人 事 費 預 決 算 比 較 表</t>
    <phoneticPr fontId="3" type="noConversion"/>
  </si>
  <si>
    <t>◎格式2-11</t>
    <phoneticPr fontId="7" type="noConversion"/>
  </si>
  <si>
    <t>歲出剔除經費明細表</t>
    <phoneticPr fontId="3" type="noConversion"/>
  </si>
  <si>
    <t xml:space="preserve">      中華民國103年度</t>
    <phoneticPr fontId="3" type="noConversion"/>
  </si>
  <si>
    <t>中華民國103年12月31日</t>
    <phoneticPr fontId="3" type="noConversion"/>
  </si>
  <si>
    <t>經費賸餘未解庫款明細表</t>
    <phoneticPr fontId="3" type="noConversion"/>
  </si>
  <si>
    <t>歲出資本支出分析表</t>
    <phoneticPr fontId="3" type="noConversion"/>
  </si>
  <si>
    <t>獎補助及捐助經費報告表</t>
    <phoneticPr fontId="3" type="noConversion"/>
  </si>
  <si>
    <t xml:space="preserve">因擔保、保證或契約可能造成未來會計年度支出明細表 </t>
    <phoneticPr fontId="9" type="noConversion"/>
  </si>
  <si>
    <t>促進民間參與公共建設案件涉及政府未來年度負擔經費明細表</t>
    <phoneticPr fontId="3" type="noConversion"/>
  </si>
  <si>
    <t>中央補助款代收代付明細表</t>
    <phoneticPr fontId="9" type="noConversion"/>
  </si>
  <si>
    <t/>
  </si>
  <si>
    <t>未撥數</t>
  </si>
  <si>
    <t>已撥數</t>
  </si>
  <si>
    <t>否</t>
  </si>
  <si>
    <t>是</t>
  </si>
  <si>
    <t>收回繳庫日期</t>
  </si>
  <si>
    <t>未完成</t>
  </si>
  <si>
    <t>已完成</t>
  </si>
  <si>
    <t>決算數</t>
  </si>
  <si>
    <t>備註</t>
  </si>
  <si>
    <t>是否派員就地抽查</t>
  </si>
  <si>
    <t>計畫完成結餘款</t>
  </si>
  <si>
    <t>是否納入
受補助
單位預算</t>
  </si>
  <si>
    <t>計畫執行情形</t>
  </si>
  <si>
    <t>補、捐 (獎) 助
金額</t>
  </si>
  <si>
    <t>列支科目名稱</t>
  </si>
  <si>
    <t>補、捐 (獎)助計畫名稱</t>
  </si>
  <si>
    <t>受補、捐(獎)助單位名稱</t>
  </si>
  <si>
    <t>中華民國</t>
  </si>
  <si>
    <t>府水利局</t>
    <phoneticPr fontId="3" type="noConversion"/>
  </si>
  <si>
    <t>委託辦理計畫（事</t>
    <phoneticPr fontId="3" type="noConversion"/>
  </si>
  <si>
    <t>項）經費報告表</t>
    <phoneticPr fontId="3" type="noConversion"/>
  </si>
  <si>
    <t>-</t>
  </si>
  <si>
    <t>泉溢電機工廠股份有限公司</t>
  </si>
  <si>
    <t>巨廷工程顧問股份有限公司</t>
  </si>
  <si>
    <t>財團法人台灣水利環境科技研究發展教育基金會</t>
  </si>
  <si>
    <t>水利規劃</t>
  </si>
  <si>
    <t>環興科技股份有限公司</t>
  </si>
  <si>
    <t>容泰工程顧問有限公司</t>
  </si>
  <si>
    <t>禹安工程顧問股份有限公司</t>
  </si>
  <si>
    <t>亞太環境科技股份有限公司</t>
  </si>
  <si>
    <t>建利環保顧問股份有限公司</t>
  </si>
  <si>
    <t>德鎮盛工程股份有限公司</t>
  </si>
  <si>
    <t>山林水環境工程股份有限公司</t>
  </si>
  <si>
    <t>台灣世曦工程顧問股份有限公司</t>
  </si>
  <si>
    <t>弘偉環保工程股份有限公司</t>
  </si>
  <si>
    <t xml:space="preserve"> 中華民國103年度</t>
    <phoneticPr fontId="3" type="noConversion"/>
  </si>
  <si>
    <t>業務費-國外旅費</t>
  </si>
  <si>
    <t>103</t>
  </si>
  <si>
    <t>一般業務</t>
  </si>
  <si>
    <t>業務費-大陸地區旅費</t>
  </si>
  <si>
    <t>日</t>
  </si>
  <si>
    <t>月</t>
  </si>
  <si>
    <t>年</t>
  </si>
  <si>
    <t>決算金額
(含保留數)</t>
  </si>
  <si>
    <t>預算(保留)金額</t>
  </si>
  <si>
    <t>工作計畫</t>
  </si>
  <si>
    <t>年度別</t>
  </si>
  <si>
    <t>出國計畫名稱及內容簡述</t>
  </si>
  <si>
    <t>出國類別</t>
  </si>
  <si>
    <t>經費來源</t>
  </si>
  <si>
    <t xml:space="preserve"> 臺中市政府水利局</t>
  </si>
  <si>
    <t>出發日期</t>
    <phoneticPr fontId="3" type="noConversion"/>
  </si>
  <si>
    <t>返國日期</t>
    <phoneticPr fontId="3" type="noConversion"/>
  </si>
  <si>
    <t>年</t>
    <phoneticPr fontId="3" type="noConversion"/>
  </si>
  <si>
    <t>月</t>
    <phoneticPr fontId="3" type="noConversion"/>
  </si>
  <si>
    <t>日</t>
    <phoneticPr fontId="3" type="noConversion"/>
  </si>
  <si>
    <t>出國天數</t>
    <phoneticPr fontId="3" type="noConversion"/>
  </si>
  <si>
    <t>地點</t>
    <phoneticPr fontId="3" type="noConversion"/>
  </si>
  <si>
    <t>國家</t>
    <phoneticPr fontId="3" type="noConversion"/>
  </si>
  <si>
    <t>機關學校</t>
    <phoneticPr fontId="3" type="noConversion"/>
  </si>
  <si>
    <t>出國人員</t>
    <phoneticPr fontId="3" type="noConversion"/>
  </si>
  <si>
    <t>總人數</t>
    <phoneticPr fontId="3" type="noConversion"/>
  </si>
  <si>
    <t>赴大陸計畫執行情形報告表</t>
    <phoneticPr fontId="3" type="noConversion"/>
  </si>
  <si>
    <t>對直接投資、所屬各部門轉投資及共同投資之效益評估表</t>
    <phoneticPr fontId="3" type="noConversion"/>
  </si>
  <si>
    <t>對各部門捐助財團法人之效益評估表</t>
    <phoneticPr fontId="3" type="noConversion"/>
  </si>
  <si>
    <t>5.資料使用費：預算數0元，決算數372,320元，係為電子領標文件費。</t>
    <phoneticPr fontId="3" type="noConversion"/>
  </si>
  <si>
    <t>6.場地設施使用費：預算數24,000,000元，決算數28,382,217元，執行率為118.26%。</t>
    <phoneticPr fontId="3" type="noConversion"/>
  </si>
  <si>
    <t>7.服務費：預算數6,000,000元，決算數6,601,918元，執行率為110.03%。</t>
    <phoneticPr fontId="3" type="noConversion"/>
  </si>
  <si>
    <t>8.利息收入：預算數0元，決算數171元，主要本局各項電子化收款業務專戶於103年6月21日至103年12月20日產生之孳息。</t>
    <phoneticPr fontId="3" type="noConversion"/>
  </si>
  <si>
    <t>11.廢舊物資售價：預算數2,500,000元，決算數75,985,347元，執行率為3,039.41%，主要係因本市污水下水道工程主要由中央補助(88%)，工程結案廢舊物資有價料總值須依補助比例繳回補助機關，因工程跨年度執行，尚未結案，致使決算數較預算數高。。</t>
    <phoneticPr fontId="3" type="noConversion"/>
  </si>
  <si>
    <t>13.收回以前年度歲出：預算數0元，決算數10,354,122元，主要係收回補助區公所辦理工程結餘款及委託內政部營建署代辦工程結餘款。</t>
    <phoneticPr fontId="3" type="noConversion"/>
  </si>
  <si>
    <t>(一)歲入部分：預算數14億5,520萬9,000元，決算數4億5,482萬924元，執行率31.25%，茲就各科目與預算數差異20%以上者，說明如次：</t>
    <phoneticPr fontId="3" type="noConversion"/>
  </si>
  <si>
    <t>4.水利事務－水利規劃：預算數20,011,000元，決算數19,287,871元，執行率為96.39%。</t>
    <phoneticPr fontId="3" type="noConversion"/>
  </si>
  <si>
    <t>6.水利事務－防災工程及防災整備：預算數12,858,000元，決算數為11,213,048元，執行率為87.21%。</t>
    <phoneticPr fontId="3" type="noConversion"/>
  </si>
  <si>
    <t>7.水利事務－水土保持、野溪及農路維護：預算數1,252,000元，決算數1,061,304元，執行率為84.77%。</t>
    <phoneticPr fontId="3" type="noConversion"/>
  </si>
  <si>
    <t>8.水利事務－坡地保育、利用及管理：預算數11,296,000元，決算數9,836,987元，執行率為87.08%。</t>
    <phoneticPr fontId="3" type="noConversion"/>
  </si>
  <si>
    <t>9.水利事務－水利設施養護：預算數24,920,000元，決算數23,510,342元，執行率為94.34%。</t>
    <phoneticPr fontId="3" type="noConversion"/>
  </si>
  <si>
    <t>10.水利事務－污水工程業務：預算數23,393,000元，決算數18,775,031元，執行率為80.26%。</t>
    <phoneticPr fontId="3" type="noConversion"/>
  </si>
  <si>
    <t>11.水利事務－污水營運業務：預算數129,930,000元，決算數112,745,247元，執行率為86.77%。</t>
    <phoneticPr fontId="3" type="noConversion"/>
  </si>
  <si>
    <t>1.水利事務－河川及區域排水：預算數588,505,000元，決算數525,353,651元，執行率為89.27%。</t>
    <phoneticPr fontId="3" type="noConversion"/>
  </si>
  <si>
    <t>3.水利事務－水利管理及水權登記：預算數18,362,000元，決算數15,991,161元，執行率為87.09%。</t>
    <phoneticPr fontId="3" type="noConversion"/>
  </si>
  <si>
    <t>4.水利事務－防災工程及防災整備：預算數30,556,000元，決算數為29,123,752元，執行率為95.31%。</t>
    <phoneticPr fontId="3" type="noConversion"/>
  </si>
  <si>
    <t>5.水利事務－水土保持、野溪及農路維護：預算數476,810,000元，決算數475,504,744元，執行率為99.73%。</t>
    <phoneticPr fontId="3" type="noConversion"/>
  </si>
  <si>
    <t>6.水利事務－坡地保育、利用及管理：預算數500,000元，決算數499,969元，執行率為99.99%。</t>
    <phoneticPr fontId="3" type="noConversion"/>
  </si>
  <si>
    <t>7.水利事務－水利設施養護：預算數352,400,000元，決算數348,191,395元，執行率為98.81%。</t>
    <phoneticPr fontId="3" type="noConversion"/>
  </si>
  <si>
    <t>8.一般建築及設備：預算數1,310,000元，決算數1,168,659元，執行率為89.21%。</t>
    <phoneticPr fontId="3" type="noConversion"/>
  </si>
  <si>
    <t>1.一般行政－行政管理：預算數161,143,386元，決算數135,247,998元，執行率為83.93%。</t>
    <phoneticPr fontId="3" type="noConversion"/>
  </si>
  <si>
    <t>10.水利事務－污水營運工程：預算數36,172,000元，決算數35,944,590元，執行率為99.37%。</t>
    <phoneticPr fontId="3" type="noConversion"/>
  </si>
  <si>
    <t>19.46%</t>
  </si>
  <si>
    <t>ˉˉˉ計畫型補助收入</t>
  </si>
  <si>
    <t>ˉˉ上級政府補助收入</t>
  </si>
  <si>
    <t>ˉ補助收入</t>
  </si>
  <si>
    <t>21.68%</t>
  </si>
  <si>
    <t>ˉˉˉ罰金罰鍰</t>
  </si>
  <si>
    <t>ˉˉ罰金罰鍰及怠金</t>
  </si>
  <si>
    <t>ˉ罰款及賠償收入</t>
  </si>
  <si>
    <t>103年度小計</t>
  </si>
  <si>
    <t>計畫尚未執行完畢，疏濬工程持續辦理中。</t>
  </si>
  <si>
    <t>9.77%</t>
  </si>
  <si>
    <t>ˉˉˉ其他雜項收入</t>
  </si>
  <si>
    <t>ˉˉ雜項收入</t>
  </si>
  <si>
    <t>ˉ其他收入</t>
  </si>
  <si>
    <t>102年度小計</t>
  </si>
  <si>
    <t>計畫執行中，依實際進度向中央請撥補助款。</t>
  </si>
  <si>
    <t>75.31%</t>
  </si>
  <si>
    <t>已催繳並移行政執行處強制執行。</t>
  </si>
  <si>
    <t>76.28%</t>
  </si>
  <si>
    <t>101年度小計</t>
  </si>
  <si>
    <t>按實際進度向中央請領補助款。</t>
  </si>
  <si>
    <t>65.74%</t>
  </si>
  <si>
    <t>100年度小計</t>
  </si>
  <si>
    <t>67.77%</t>
  </si>
  <si>
    <t>ˉ補助及協助收入</t>
  </si>
  <si>
    <t>99年度小計</t>
  </si>
  <si>
    <t>72.64%</t>
  </si>
  <si>
    <t>100.00%</t>
  </si>
  <si>
    <t>98年度小計</t>
  </si>
  <si>
    <t>97年度小計</t>
  </si>
  <si>
    <t>91.81%</t>
  </si>
  <si>
    <t>96年度小計</t>
  </si>
  <si>
    <t>95年度小計</t>
  </si>
  <si>
    <t>99.09%</t>
  </si>
  <si>
    <t>94年度小計</t>
  </si>
  <si>
    <t>3.19%</t>
  </si>
  <si>
    <t>ˉˉˉ其他罰鍰</t>
  </si>
  <si>
    <t>ˉˉ罰金罰鍰及過怠金</t>
  </si>
  <si>
    <t>93年度小計</t>
  </si>
  <si>
    <t>%</t>
  </si>
  <si>
    <t>應收數</t>
  </si>
  <si>
    <t>保留原因說明及因應改善措施</t>
  </si>
  <si>
    <t>歲入保留數</t>
  </si>
  <si>
    <t>科目名稱</t>
  </si>
  <si>
    <t>年度</t>
  </si>
  <si>
    <t>0.22%</t>
  </si>
  <si>
    <t>ˉˉ水土保持、野溪及農路維護</t>
  </si>
  <si>
    <t>ˉˉ河川及區域排水</t>
  </si>
  <si>
    <t>ˉ水利事務</t>
  </si>
  <si>
    <t>農業支出</t>
  </si>
  <si>
    <t>102年度資本門合計</t>
  </si>
  <si>
    <t>無</t>
  </si>
  <si>
    <t>其他經費剩餘無需支用。</t>
  </si>
  <si>
    <t>ˉˉ污水工程業務</t>
  </si>
  <si>
    <t>環境保護支出</t>
  </si>
  <si>
    <t>102年度經常門合計</t>
  </si>
  <si>
    <t>102年度經資門合計</t>
  </si>
  <si>
    <t>7</t>
  </si>
  <si>
    <t>ˉˉ衛生下水道工程</t>
  </si>
  <si>
    <t>ˉ衛生下水道工程</t>
  </si>
  <si>
    <t>101年度資本門合計</t>
  </si>
  <si>
    <t>101年度經資門合計</t>
  </si>
  <si>
    <t>工程賸餘款</t>
  </si>
  <si>
    <t>ˉˉ河川及區域排水工程</t>
  </si>
  <si>
    <t>ˉ水利工程</t>
  </si>
  <si>
    <t>100年度資本門合計</t>
  </si>
  <si>
    <t>100年度經資門合計</t>
  </si>
  <si>
    <t>預付費用繳回。</t>
  </si>
  <si>
    <t>11</t>
  </si>
  <si>
    <t>3.88%</t>
  </si>
  <si>
    <t>ˉˉ下水道工程(臺中縣)</t>
  </si>
  <si>
    <t>ˉ臺中縣</t>
  </si>
  <si>
    <t>交通支出</t>
  </si>
  <si>
    <t>99年度資本門合計</t>
  </si>
  <si>
    <t>99年度經資門合計</t>
  </si>
  <si>
    <t>資本門合計</t>
  </si>
  <si>
    <t>經常門合計</t>
  </si>
  <si>
    <t>　</t>
  </si>
  <si>
    <t>原因說明及相
關改善措施</t>
  </si>
  <si>
    <t>類型</t>
  </si>
  <si>
    <t>資本門</t>
  </si>
  <si>
    <t>經常門</t>
  </si>
  <si>
    <t>賸餘數
(或減免、註銷數)</t>
  </si>
  <si>
    <t>工作計畫名稱</t>
  </si>
  <si>
    <t>行政管理</t>
  </si>
  <si>
    <t>衛生工程業務</t>
  </si>
  <si>
    <t>「谷關地區污水處理方式(包括生態工法水再利用等)之探討及可行性評估」委託技術服務</t>
  </si>
  <si>
    <t>雨水下水道及市區排水</t>
  </si>
  <si>
    <t>支付氣候變遷對臺中市沿海低窪地區影響評估與因應計畫-第四期款</t>
  </si>
  <si>
    <t>臺中市石岡區公所</t>
  </si>
  <si>
    <t>補助石岡區公所辦理「102年度石岡壩清淤公益支出-水資源教育推廣與研習」</t>
  </si>
  <si>
    <t>智盛水利水保技師事務所</t>
  </si>
  <si>
    <t>霧峰區光復新村污水下水道系統調查規劃-第一期委託技術服務費</t>
  </si>
  <si>
    <t>佳綸工程科技有限公司</t>
  </si>
  <si>
    <t>婕克環境科技有限公司</t>
  </si>
  <si>
    <t>臺中市水資源回收中心污泥抽檢測委託服務小額採購</t>
  </si>
  <si>
    <t>政風業務</t>
  </si>
  <si>
    <t>畢肯市場研究股份有限公司</t>
  </si>
  <si>
    <t>103年度廉政民意問卷調查委託案</t>
  </si>
  <si>
    <t>七星排水整治及環境規劃計畫第一期款</t>
  </si>
  <si>
    <t>台灣整合防災工程技術顧問有限公司</t>
  </si>
  <si>
    <t>水昱方工程顧問有限公司</t>
  </si>
  <si>
    <t>黎明工程顧問股份有限公司</t>
  </si>
  <si>
    <t>聯興工程顧問股份有限公司</t>
  </si>
  <si>
    <t>臺中市神岡區公所</t>
  </si>
  <si>
    <t>財團法人私立淡江大學</t>
  </si>
  <si>
    <t>宏亞工程顧問有限公司</t>
  </si>
  <si>
    <t>臺中市大肚區公所</t>
  </si>
  <si>
    <t>臺中市大安區公所</t>
  </si>
  <si>
    <t>臺中市清水區公所</t>
  </si>
  <si>
    <t>臺中市外埔區公所</t>
  </si>
  <si>
    <t>臺中市潭子區公所</t>
  </si>
  <si>
    <t>臺中市大雅區公所</t>
  </si>
  <si>
    <t>臺中市烏日區公所</t>
  </si>
  <si>
    <t>臺中市太平區公所</t>
  </si>
  <si>
    <t>臺中市和平區公所</t>
  </si>
  <si>
    <t>臺中市新社區公所</t>
  </si>
  <si>
    <t>臺中市東勢區公所</t>
  </si>
  <si>
    <t>臺中市豐原區公所</t>
  </si>
  <si>
    <t>臺中市霧峰區公所</t>
  </si>
  <si>
    <t>臺中市大甲區公所</t>
  </si>
  <si>
    <t>臺中市梧棲區公所</t>
  </si>
  <si>
    <t>臺中市大里區公所</t>
  </si>
  <si>
    <t>臺中市龍井區公所</t>
  </si>
  <si>
    <t>臺中市沙鹿區公所</t>
  </si>
  <si>
    <t>臺中市后里區公所</t>
  </si>
  <si>
    <t>逢甲大學</t>
  </si>
  <si>
    <t>天氣風險管理開發股份有限公司</t>
  </si>
  <si>
    <t>補助霧峰區公所辦理103年度山坡地管理相關業務經費</t>
  </si>
  <si>
    <t>補助豐原區公所辦理103年度山坡地管理相關業務經費</t>
  </si>
  <si>
    <t>補助大甲區公所辦理103年度山坡地管理相關業務經費</t>
  </si>
  <si>
    <t>補助大雅區公所辦理103年度山坡地管理相關業務經費</t>
  </si>
  <si>
    <t>補助后里區公所辦理103年度山坡地管理相關業務經費</t>
  </si>
  <si>
    <t>補助龍井區公所辦理103年度山坡地管理相關業務經費</t>
  </si>
  <si>
    <t>補助外埔區公所辦理103年度山坡地管理相關業務經費</t>
  </si>
  <si>
    <t>補助潭子區公所辦理103年度山坡地管理相關業務經費</t>
  </si>
  <si>
    <t>補助烏日區公所辦理103年度山坡地管理相關業務經費</t>
  </si>
  <si>
    <t>補助太平區公所辦理103年度山坡地管理相關業務經費</t>
  </si>
  <si>
    <t>補助石岡區公所辦理103年度山坡地管理相關業務經費</t>
  </si>
  <si>
    <t>補助和平區公所辦理103年度山坡地管理相關業務經費</t>
  </si>
  <si>
    <t>補助大里區公所辦理103年度山坡地管理相關業務經費</t>
  </si>
  <si>
    <t>補助東勢區公所辦理103年度山坡地管理相關業務經費</t>
  </si>
  <si>
    <t>補助大肚區公所辦理103年度山坡地管理相關業務經費</t>
  </si>
  <si>
    <t>補助沙鹿區公所辦理103年度山坡地管理相關業務經費</t>
  </si>
  <si>
    <t>補助新社區公所辦理103年度山坡地管理相關業務經費</t>
  </si>
  <si>
    <t>補助清水區公所辦理103年度山坡地管理相關業務經費</t>
  </si>
  <si>
    <t>撥付「臺中市山坡地範圍劃定及檢討變更作業規劃案」第一期款</t>
  </si>
  <si>
    <t>家鼎技術顧問有限公司</t>
  </si>
  <si>
    <t>撥付「臺中市特定水土保持區長期水土保持計畫及其通盤檢討計畫採購案」第一期款</t>
  </si>
  <si>
    <t>臺中市水土保持技師公會</t>
  </si>
  <si>
    <t>103年度臺中市山坡地開發利用及保育管理計畫委託技術服務採購案第1、2期款</t>
  </si>
  <si>
    <t>水利設施養護</t>
  </si>
  <si>
    <t>103年度委託及補助新社區公所辦理排水路環境維護小型工程</t>
  </si>
  <si>
    <t>103年度委託及補助石岡區公所辦理排水路環境維護小型工程</t>
  </si>
  <si>
    <t>103年度委託及補助神岡區公所辦理排水路環境維護小型工程</t>
  </si>
  <si>
    <t>103年度委託及補助龍井區公所辦理排水路環境維護小型工程</t>
  </si>
  <si>
    <t>103年度委託及補助大肚區公所辦理排水路環境維護小型工程</t>
  </si>
  <si>
    <t>103年度委託及補助大安區公所辦理排水路環境維護小型工程</t>
  </si>
  <si>
    <t>103年度委託及補助清水區公所辦理排水路環境維護小型工程</t>
  </si>
  <si>
    <t>103年度委託及補助霧峰區公所辦理排水路環境維護小型工程</t>
  </si>
  <si>
    <t>103年度委託及補助潭子區公所辦理排水路環境維護小型工程</t>
  </si>
  <si>
    <t>103年度委託及補助梧棲區公所辦理排水路環境維護小型工程</t>
  </si>
  <si>
    <t>103年度委託及補助和平區公所辦理排水路環境維護小型工程</t>
  </si>
  <si>
    <t>103年度委託及補助外埔區公所辦理排水路環境維護小型工程</t>
  </si>
  <si>
    <t>103年度委託及補助沙鹿區公所辦理排水路環境維護小型工程</t>
  </si>
  <si>
    <t>撥付「臺中市102年度樹王埤、中興段、后溪底等抽水站維護保養委託專業服務案」第7次驗收請款</t>
  </si>
  <si>
    <t>「臺中市103年度各抽水站、閘門及滯洪池維護保養委託專業服務案」代繳樹王埤抽水站103年1~5月水費電費電話費</t>
  </si>
  <si>
    <t>中興工程顧問股份有限公司</t>
  </si>
  <si>
    <t>評估生活污水影響大安海水浴場水質之水量監測費用</t>
  </si>
  <si>
    <t>惠民實業股份有限公司</t>
  </si>
  <si>
    <t>北汕溪下游生活污水大腸桿菌污染源改善試辦計畫</t>
  </si>
  <si>
    <t>萬銘工程科技股份有限公司</t>
  </si>
  <si>
    <t>福田污水下水道系統分散式處理方案評估小額採購案</t>
  </si>
  <si>
    <t>弘力安環保科技有限公司</t>
  </si>
  <si>
    <t>億美工程顧問有限公司</t>
  </si>
  <si>
    <t xml:space="preserve">1.辦理農路維護與修建，以方便農民運輸及保障農民生計。
2.落實治山防洪減災治理計畫。
3.辦理年度例行性汛期天然災害防救緊急搶險搶修應變工程。
4.代辦工程之執行。
</t>
  </si>
  <si>
    <t xml:space="preserve">1.辦理農路道路維護及邊坡治理工程。
2.辦理野溪、 坑溝整治工程及土石流防治工程。
3.辦理年度水保相關設施天然災害緊急搶險搶修工程開口契約發包，執 行災害應變搶修工作。
4.「臺中市鰲峰山公園整體發展建設工程」規畫設計及工程施作。
</t>
  </si>
  <si>
    <t>均已按計畫項目辦理。</t>
  </si>
  <si>
    <t>無。</t>
  </si>
  <si>
    <t>照護退休人員端節慰問金</t>
  </si>
  <si>
    <t>照護退休人員發放秋節慰問金</t>
  </si>
  <si>
    <t>1.辦理本市市管河川、區域排水、雨水下水道及各級排水道維護。
2.辦理補助本市各區公所其他排水改善工程及水利建物檢查改善業務。</t>
  </si>
  <si>
    <t>1.103年度為維護汛期排水順暢及河防安全，辦理區排清疏80公里、雨水下水道清疏25公里、人孔蓋檢查750處。
2.辦理補助本市各區公所其他排水改善工程及水利建物檢查改善業務。</t>
  </si>
  <si>
    <t>無。</t>
    <phoneticPr fontId="3" type="noConversion"/>
  </si>
  <si>
    <t>均已按計畫項目辦理。</t>
    <phoneticPr fontId="3" type="noConversion"/>
  </si>
  <si>
    <t>103.10.23</t>
    <phoneticPr fontId="3" type="noConversion"/>
  </si>
  <si>
    <t>103.11.14</t>
    <phoneticPr fontId="3" type="noConversion"/>
  </si>
  <si>
    <t xml:space="preserve">1.辦理本市防災宣導演練。
2.辦理臺中市淹水點改善規劃。
3.臺中市地理及防救災資訊系統建置。
4.補助區公所成立防汛搶險隊。
</t>
    <phoneticPr fontId="3" type="noConversion"/>
  </si>
  <si>
    <t xml:space="preserve">1.辦理本市防汛宣導、演 習及兵棋推演。
2.調查全市淹水點改善執行進度，並配合本市地區特性進行當地防災須求規劃。
3.提供完善地理及防災資訊系統建置，以因應防汛期間颱風或暴雨預警通報。
4.招募防汛搶險隊員(志願性質)以提高區公所之應變能力。
</t>
    <phoneticPr fontId="3" type="noConversion"/>
  </si>
  <si>
    <t>均已按計畫項目辦理。</t>
    <phoneticPr fontId="3" type="noConversion"/>
  </si>
  <si>
    <t>無。</t>
    <phoneticPr fontId="3" type="noConversion"/>
  </si>
  <si>
    <t xml:space="preserve">建置長度達3,000m。
</t>
    <phoneticPr fontId="3" type="noConversion"/>
  </si>
  <si>
    <t xml:space="preserve">雨水下水道建置。
</t>
    <phoneticPr fontId="3" type="noConversion"/>
  </si>
  <si>
    <t>3.水利事務－雨水下水道及市區排水：預算數1,208,000元，決算數913,967元，執行率為75.66%，主要係因依實際業務需求撙節支出。</t>
    <phoneticPr fontId="3" type="noConversion"/>
  </si>
  <si>
    <t>本案內政部營建署於103年8月25日營署中中字第1033283275號函表示，本案經結算後金額為39,083,932元整，尚不足9,094,691元整，要由本府支應並繳納後才可開立支用明細表。</t>
    <phoneticPr fontId="3" type="noConversion"/>
  </si>
  <si>
    <t xml:space="preserve">各項計畫均已執行完成。 </t>
    <phoneticPr fontId="3" type="noConversion"/>
  </si>
  <si>
    <t>103年度充實土石流防災疏散避難處所設施及設備執行計畫</t>
    <phoneticPr fontId="3" type="noConversion"/>
  </si>
  <si>
    <t>行政院農業委員會水土保持局</t>
    <phoneticPr fontId="3" type="noConversion"/>
  </si>
  <si>
    <t>103年度強化土石流防災整備及應變研判計畫</t>
    <phoneticPr fontId="3" type="noConversion"/>
  </si>
  <si>
    <t>103年度水土保持戶外教學推廣及多元化宣導計畫</t>
    <phoneticPr fontId="3" type="noConversion"/>
  </si>
  <si>
    <t>大甲溪大茅段疏濬工程公益支出經費執行計畫</t>
    <phoneticPr fontId="3" type="noConversion"/>
  </si>
  <si>
    <t>經濟部水利署第三河川局</t>
    <phoneticPr fontId="3" type="noConversion"/>
  </si>
  <si>
    <t>依據契約決標金額請撥補助款。</t>
    <phoneticPr fontId="3" type="noConversion"/>
  </si>
  <si>
    <t>短收係因補助款依實作數量請款。</t>
    <phoneticPr fontId="3" type="noConversion"/>
  </si>
  <si>
    <t>本計畫為內政部營建署補助案，依執行情形核撥補助款，且因收支對列及部分計畫變更。本局污水下水道建設計畫係由中央補助(88%)收支對列，補助機關依補助要點按各項工程進度核撥經費予本局。其中原計畫署代辦之豐原市污水下水道系統-主次幹管工程-第1~4分標及地方辦理之臺中港特定區污水下水道主次幹管工程-第一及二分標、臺中市污水下水道分支管網暨用戶接管工程 第二及三分標等工程，因中部地質特性為卵礫石，管線推進效率較低且困難度高，參酌新北市及桃園縣等地區近期工程標案推動情形，101年~102年共計發包五十餘標，相關施工廠商之機具、人力均集中於北部地區施作，現行市場推進機具數量及施作能量不足等因素，造成標案招標不順利。內政部營建署及本局已邀集各廠商及專家學者，召開標案流標審查會議，重行檢討單價、工期等設計資料，重行辦理招標作業中。豐原市污水下水道系統-主次幹管工程第一及二分標，經由重新檢討後，已於103年底順利發包出去。</t>
    <phoneticPr fontId="3" type="noConversion"/>
  </si>
  <si>
    <t xml:space="preserve">本案已納入內政部營建署補助「流域綜合治理計畫」，改納入104年度預算。
 </t>
    <phoneticPr fontId="3" type="noConversion"/>
  </si>
  <si>
    <t>大安溪出海口疏濬工程兼供土石採售分離作業公益支出</t>
  </si>
  <si>
    <t>大安溪出海口疏濬工程兼供土石採售分離作業公益支出-補助大甲區公所</t>
  </si>
  <si>
    <t>103年度違法水井處置執行計畫-填塞經費</t>
  </si>
  <si>
    <t>實現數占可支用預算數之比率(2)/(1)</t>
    <phoneticPr fontId="3" type="noConversion"/>
  </si>
  <si>
    <t>103年度特定水土保持區長期水土保持計畫及其通盤檢討</t>
    <phoneticPr fontId="3" type="noConversion"/>
  </si>
  <si>
    <t>臺中市污水下水道建設計畫-建設經費</t>
    <phoneticPr fontId="3" type="noConversion"/>
  </si>
  <si>
    <t>內政部營建署</t>
    <phoneticPr fontId="3" type="noConversion"/>
  </si>
  <si>
    <t>雨水下水道建設計畫</t>
    <phoneticPr fontId="3" type="noConversion"/>
  </si>
  <si>
    <t>大安溪出海口疏濬工程兼供土石採售分離作業公益支出-補助大安區公所</t>
    <phoneticPr fontId="3" type="noConversion"/>
  </si>
  <si>
    <t>谷關區公共溫泉取供事業可行性研究經費</t>
    <phoneticPr fontId="3" type="noConversion"/>
  </si>
  <si>
    <t>經濟部</t>
    <phoneticPr fontId="3" type="noConversion"/>
  </si>
  <si>
    <t>經濟部水利署</t>
    <phoneticPr fontId="3" type="noConversion"/>
  </si>
  <si>
    <t>污水下水道建設計畫-約用人員工作經費</t>
    <phoneticPr fontId="3" type="noConversion"/>
  </si>
  <si>
    <t>污水下水道建設計畫-臺中市污水下水道系統通盤檢討與規劃案</t>
    <phoneticPr fontId="3" type="noConversion"/>
  </si>
  <si>
    <t xml:space="preserve">        </t>
    <phoneticPr fontId="3" type="noConversion"/>
  </si>
  <si>
    <t>接受補助計畫</t>
    <phoneticPr fontId="3" type="noConversion"/>
  </si>
  <si>
    <t>收支報告表</t>
    <phoneticPr fontId="3" type="noConversion"/>
  </si>
  <si>
    <t>103年</t>
    <phoneticPr fontId="3" type="noConversion"/>
  </si>
  <si>
    <t>中華民國</t>
    <phoneticPr fontId="3" type="noConversion"/>
  </si>
  <si>
    <t>本市各區公所</t>
    <phoneticPr fontId="3" type="noConversion"/>
  </si>
  <si>
    <t>大臺中市防災宣導演練計畫</t>
    <phoneticPr fontId="3" type="noConversion"/>
  </si>
  <si>
    <t>-</t>
    <phoneticPr fontId="3" type="noConversion"/>
  </si>
  <si>
    <t>公所自辦</t>
    <phoneticPr fontId="3" type="noConversion"/>
  </si>
  <si>
    <t>臺中市防災氣象分析服務</t>
    <phoneticPr fontId="3" type="noConversion"/>
  </si>
  <si>
    <t>103.04.24</t>
    <phoneticPr fontId="3" type="noConversion"/>
  </si>
  <si>
    <t>103.12.25</t>
    <phoneticPr fontId="3" type="noConversion"/>
  </si>
  <si>
    <t>委託區公所成立防汛搶險隊</t>
    <phoneticPr fontId="3" type="noConversion"/>
  </si>
  <si>
    <t>小額採購方式辦理</t>
    <phoneticPr fontId="3" type="noConversion"/>
  </si>
  <si>
    <t>資訊系統建置與維護計畫─污水下水道GIS系統擴充維護</t>
    <phoneticPr fontId="3" type="noConversion"/>
  </si>
  <si>
    <t>103.06.20</t>
    <phoneticPr fontId="3" type="noConversion"/>
  </si>
  <si>
    <t>104.06.30</t>
    <phoneticPr fontId="3" type="noConversion"/>
  </si>
  <si>
    <t>執行中</t>
    <phoneticPr fontId="3" type="noConversion"/>
  </si>
  <si>
    <t>　　　11234300210
　　　其他雜項收入
　</t>
  </si>
  <si>
    <t>02</t>
  </si>
  <si>
    <t>　　　11234300201
　　　收回以前年度歲出
　</t>
  </si>
  <si>
    <t>01</t>
  </si>
  <si>
    <t>　　11234300200
　　雜項收入
　</t>
  </si>
  <si>
    <t>　11234300000
　臺中市政府水利局
　</t>
  </si>
  <si>
    <t>11230000000
其他收入
　</t>
  </si>
  <si>
    <t>05</t>
  </si>
  <si>
    <t>　　　08234300102
　　　計畫型補助收入
　</t>
  </si>
  <si>
    <t>　　08234300100
　　上級政府補助收入
　</t>
  </si>
  <si>
    <t>　08234300000
　臺中市政府水利局
　</t>
  </si>
  <si>
    <t>08230000000
補助收入
　</t>
  </si>
  <si>
    <t>04</t>
  </si>
  <si>
    <t>　　　06234300501
　　　廢舊物資售價
　</t>
  </si>
  <si>
    <t>　　06234300500
　　廢舊物資售價
　</t>
  </si>
  <si>
    <t>　　　06234300103
　　　權利金
　</t>
  </si>
  <si>
    <t>03</t>
  </si>
  <si>
    <t>　　　06234300102
　　　租金收入
　</t>
  </si>
  <si>
    <t>　　　06234300101
　　　利息收入
　</t>
  </si>
  <si>
    <t>　　06234300100
　　財產孳息
　</t>
  </si>
  <si>
    <t>　06234300000
　臺中市政府水利局
　</t>
  </si>
  <si>
    <t>06230000000
財產收入
　</t>
  </si>
  <si>
    <t>　　　04234300214
　　　服務費
　</t>
  </si>
  <si>
    <t>　　　04234300213
　　　場地設施使用費
　</t>
  </si>
  <si>
    <t>　　　04234300204
　　　資料使用費
　</t>
  </si>
  <si>
    <t>　　04234300200
　　使用規費收入
　</t>
  </si>
  <si>
    <t>　　　04234300105
　　　許可費
　</t>
  </si>
  <si>
    <t>　　　04234300103
　　　登記費
　</t>
  </si>
  <si>
    <t>　　　04234300101
　　　審查費
　</t>
  </si>
  <si>
    <t>　　04234300100
　　行政規費收入
　</t>
  </si>
  <si>
    <t>　04234300000
　臺中市政府水利局
　</t>
  </si>
  <si>
    <t>04230000000
規費收入
　</t>
  </si>
  <si>
    <t>　　　03234300301
　　　一般賠償收入
　</t>
  </si>
  <si>
    <t>　　03234300300
　　賠償收入
　</t>
  </si>
  <si>
    <t>　　　03234300101
　　　罰金罰鍰
　</t>
  </si>
  <si>
    <t>　　03234300100
　　罰金罰鍰及怠金
　</t>
  </si>
  <si>
    <t>　03234300000
　臺中市政府水利局
　</t>
  </si>
  <si>
    <t>03230000000
罰款及賠償收入
　</t>
  </si>
  <si>
    <t>經常門合計
　</t>
  </si>
  <si>
    <t>經常門資本門合計
　</t>
  </si>
  <si>
    <t>小　計</t>
  </si>
  <si>
    <t>尚未
收入數</t>
  </si>
  <si>
    <t>已預收
之數</t>
  </si>
  <si>
    <t>合　計</t>
  </si>
  <si>
    <t>實現數</t>
  </si>
  <si>
    <t>預　算
增減數</t>
  </si>
  <si>
    <t>本年度
預算數</t>
  </si>
  <si>
    <t>名稱及編號</t>
  </si>
  <si>
    <t>說　明</t>
  </si>
  <si>
    <t>預算數</t>
  </si>
  <si>
    <t>單位:新臺幣元</t>
  </si>
  <si>
    <t>103年度</t>
  </si>
  <si>
    <t>別決算表</t>
  </si>
  <si>
    <t>歲入來源</t>
  </si>
  <si>
    <t>臺中市政</t>
  </si>
  <si>
    <t>預算減少數190,389,000元=追減預算數190,389,000元</t>
    <phoneticPr fontId="3" type="noConversion"/>
  </si>
  <si>
    <t>預算增加數500,000元=追加預算數500,000元</t>
    <phoneticPr fontId="3" type="noConversion"/>
  </si>
  <si>
    <t>　　　　020000業務費</t>
  </si>
  <si>
    <t>　　　　010000人事費</t>
  </si>
  <si>
    <t>　　　73234300703
　　　污水營運業務</t>
  </si>
  <si>
    <t>　　　73234300701
　　　污水工程業務</t>
  </si>
  <si>
    <t>　　73234300700
　　水利事務</t>
  </si>
  <si>
    <t>　73234300000
　臺中市政府水利局</t>
  </si>
  <si>
    <t>001</t>
  </si>
  <si>
    <t>73000000000
環境保護支出</t>
  </si>
  <si>
    <t>　　　　090000預備金</t>
  </si>
  <si>
    <t>　　　58234307901
　　　第一預備金</t>
  </si>
  <si>
    <t>　　58234307900
　　第一預備金</t>
  </si>
  <si>
    <t>　　　58234301109
　　　水利設施養護</t>
  </si>
  <si>
    <t>08</t>
  </si>
  <si>
    <t>　　　　040000獎補助費</t>
  </si>
  <si>
    <t>　　　58234301108
　　　坡地保育、利用及管理</t>
  </si>
  <si>
    <t>07</t>
  </si>
  <si>
    <t>　　　58234301107
　　　水土保持、野溪及農路維護</t>
  </si>
  <si>
    <t>06</t>
  </si>
  <si>
    <t>　　　58234301106
　　　防災工程及防災整備</t>
  </si>
  <si>
    <t>　　　58234301104
　　　水利管理及水權登記</t>
  </si>
  <si>
    <t>　　　58234301103
　　　水利規劃</t>
  </si>
  <si>
    <t>　　　58234301102
　　　雨水下水道及市區排水</t>
  </si>
  <si>
    <t>　　　58234301101
　　　河川及區域排水</t>
  </si>
  <si>
    <t>　　58234301100
　　水利事務</t>
  </si>
  <si>
    <t>　　　58234300101
　　　行政管理</t>
  </si>
  <si>
    <t>　　58234300100
　　一般行政</t>
  </si>
  <si>
    <t>　58234300000
　臺中市政府水利局</t>
  </si>
  <si>
    <t>58000000000
農業支出</t>
  </si>
  <si>
    <t>經常門資本門合計</t>
  </si>
  <si>
    <t>小   計</t>
  </si>
  <si>
    <t>尚　未
支付數</t>
  </si>
  <si>
    <t>已預付
之　數</t>
  </si>
  <si>
    <t>剔　除
經　費
繳庫數</t>
  </si>
  <si>
    <t>算                          數</t>
  </si>
  <si>
    <t xml:space="preserve">決 </t>
  </si>
  <si>
    <t>103 年度</t>
  </si>
  <si>
    <t>歲出政事</t>
  </si>
  <si>
    <t>　　　　030000設備及投資</t>
  </si>
  <si>
    <t>　　　73234300704
　　　污水營運工程</t>
  </si>
  <si>
    <t>　　　73234300702
　　　污水工程</t>
  </si>
  <si>
    <t>　　　58234309001
　　　一般建築及設備</t>
  </si>
  <si>
    <t>　　58234309000
　　一般建築及設備</t>
  </si>
  <si>
    <t>　　　89234300501
　　　災害準備金</t>
  </si>
  <si>
    <t>　　89234300500
　　災害準備金</t>
  </si>
  <si>
    <t>　　　89234300201
　　　公務人員各項補助</t>
  </si>
  <si>
    <t>　　89234300200
　　公務人員各項補助</t>
  </si>
  <si>
    <t>　89234300000
　臺中市政府水利局</t>
  </si>
  <si>
    <t>89000000000
其他支出</t>
  </si>
  <si>
    <t>　　　75234300401
　　　公務人員因公致殘廢死亡慰問金</t>
  </si>
  <si>
    <t>　　75234300400
　　公務人員因公致殘廢死亡慰問金</t>
  </si>
  <si>
    <t>　　　75234300101
　　　公務人員退休給付</t>
  </si>
  <si>
    <t>　　75234300100
　　公務人員退休給付</t>
  </si>
  <si>
    <t>　75234300000
　臺中市政府水利局</t>
  </si>
  <si>
    <t>75000000000
退休撫卹給付支出</t>
  </si>
  <si>
    <t>統籌支撥科目合計</t>
  </si>
  <si>
    <t>統籌支撥科目</t>
  </si>
  <si>
    <t>預算增加數179,386元=第一預備金179,386元</t>
    <phoneticPr fontId="3" type="noConversion"/>
  </si>
  <si>
    <t>預算增加數1,037,000元=第一預備金250,000元+追加預算數787,000元</t>
    <phoneticPr fontId="3" type="noConversion"/>
  </si>
  <si>
    <t>預算減少數5,903,000元=追減預算數5,903,000元</t>
    <phoneticPr fontId="3" type="noConversion"/>
  </si>
  <si>
    <t>預算增加數3,500,000元=追加預算數3,500,000元</t>
    <phoneticPr fontId="3" type="noConversion"/>
  </si>
  <si>
    <t>預算增加數2,200,000元=追加預算數2,200,000元</t>
    <phoneticPr fontId="3" type="noConversion"/>
  </si>
  <si>
    <t>預算增加數3,700,000元=第二預備金3,700,000元</t>
    <phoneticPr fontId="3" type="noConversion"/>
  </si>
  <si>
    <t>預算增加數40,000,000元=追加預算數40,000,000元</t>
    <phoneticPr fontId="3" type="noConversion"/>
  </si>
  <si>
    <t>預算減少數1,900,000元=追減預算數1,900,000元</t>
    <phoneticPr fontId="3" type="noConversion"/>
  </si>
  <si>
    <t>預算增加數106,000元=追加預算數106,000元</t>
    <phoneticPr fontId="3" type="noConversion"/>
  </si>
  <si>
    <t>預算增加數100,100,000元=追加預算數100,000,000元</t>
    <phoneticPr fontId="3" type="noConversion"/>
  </si>
  <si>
    <t>預算減少數220,817,000元=追減預算數220,817,000元</t>
    <phoneticPr fontId="3" type="noConversion"/>
  </si>
  <si>
    <t>　　　　020000業務費
　</t>
  </si>
  <si>
    <t>　　　　010000人事費
　</t>
  </si>
  <si>
    <t>　　　732343005730703
　　　污水營運業務
　</t>
  </si>
  <si>
    <t>　　　732343005730701
　　　污水工程業務
　</t>
  </si>
  <si>
    <t>　　732343005730700
　　水利事務
　</t>
  </si>
  <si>
    <t>　　　　090000預備金
　</t>
  </si>
  <si>
    <t>　　　582343003587901
　　　第一預備金
　</t>
  </si>
  <si>
    <t>　　582343003587900
　　第一預備金
　</t>
  </si>
  <si>
    <t>　　　582343003581109
　　　水利設施養護
　</t>
  </si>
  <si>
    <t>　　　　040000獎補助費
　</t>
  </si>
  <si>
    <t>　　　582343003581108
　　　坡地保育、利用及管理
　</t>
  </si>
  <si>
    <t>　　　582343003581107
　　　水土保持、野溪及農路維護
　</t>
  </si>
  <si>
    <t>　　　582343003581106
　　　防災工程及防災整備
　</t>
  </si>
  <si>
    <t>　　　582343003581104
　　　水利管理及水權登記
　</t>
  </si>
  <si>
    <t>　　　582343003581103
　　　水利規劃
　</t>
  </si>
  <si>
    <t>　　　582343003581102
　　　雨水下水道及市區排水
　</t>
  </si>
  <si>
    <t>　　　582343003581101
　　　河川及區域排水
　</t>
  </si>
  <si>
    <t>　　582343003581100
　　水利事務
　</t>
  </si>
  <si>
    <t>　　　582343003580101
　　　行政管理
　</t>
  </si>
  <si>
    <t>　　582343003580100
　　一般行政
　</t>
  </si>
  <si>
    <t>　00234300000
　臺中市政府水利局
　</t>
  </si>
  <si>
    <t>00230000000
臺中市政府水利局主管
　</t>
  </si>
  <si>
    <t>總計
　</t>
  </si>
  <si>
    <t>合   計
(2)</t>
  </si>
  <si>
    <t>合   計
(1)</t>
  </si>
  <si>
    <t>比較增
減  數
(3)=
(2)-(1)</t>
  </si>
  <si>
    <t xml:space="preserve">決算數 </t>
  </si>
  <si>
    <t>歲出機關</t>
  </si>
  <si>
    <t>　　　　030000設備及投資
　</t>
  </si>
  <si>
    <t>　　　732343005730704
　　　污水營運工程
　</t>
  </si>
  <si>
    <t>　　　732343005730702
　　　污水工程
　</t>
  </si>
  <si>
    <t>　　　582343003589001
　　　一般建築及設備
　</t>
  </si>
  <si>
    <t>　　582343003589000
　　一般建築及設備
　</t>
  </si>
  <si>
    <t>資本門合計
　</t>
  </si>
  <si>
    <t>　　　892343010890501
　　　災害準備金
　</t>
  </si>
  <si>
    <t>　　892343010890500
　　災害準備金
　</t>
  </si>
  <si>
    <t>　　　892343010890201
　　　公務人員各項補助
　</t>
  </si>
  <si>
    <t>　　892343010890200
　　公務人員各項補助
　</t>
  </si>
  <si>
    <t>　　　752343006750401
　　　公務人員因公致殘廢死亡慰問金
　</t>
  </si>
  <si>
    <t>　　752343006750400
　　公務人員因公致殘廢死亡慰問金
　</t>
  </si>
  <si>
    <t>　　　752343006750101
　　　公務人員退休給付
　</t>
  </si>
  <si>
    <t>　　752343006750100
　　公務人員退休給付
　</t>
  </si>
  <si>
    <t>統籌支撥科目合計
　</t>
  </si>
  <si>
    <t>預算增加數100,000,000元=追加預算數100,000,000元</t>
    <phoneticPr fontId="3" type="noConversion"/>
  </si>
  <si>
    <t>本計畫包含：廍子水資源回收中心新建工程、廍子水資源回收中心設備擴建及聯絡管工程，廍子水資源回收中心新建工程因施工廠商申請估驗進度緩慢，以致本案執行率不佳，經本局督促下已加速估驗申請進度，第六期估驗(86,783,592元)已付款，另本案已於103.07.12報竣，目前初驗完成，正驗程序中，待驗收合格進入三年試運轉階段。聯絡管部份(經費：122,635,000)委設已發包，基本設計已於103.09.29核定，細部設計已於103.12.24核定，目前簽辦招標作業中。</t>
  </si>
  <si>
    <t>均依期程辦理</t>
  </si>
  <si>
    <t>石岡壩水源特定區污水下水道系統(第二期)之巷道連接管及用戶接管工程共分為1、2、3標，範圍內老舊建築較多且後巷違建問題多，增加執行困難度。第1標：工程於6/5驗收合格，結算尾款已簽奉核准，付款程序中；第2標：目前預定進度：98.2%、實際進度：98.8，本案目前辦理第2次變更設計中，第4次估驗(21,011,485元)已簽准付款；第3標：本案已於103年11月11日竣工，已於12月19日辦理正驗，目前驗收缺失改善中，另訂時間辦理複驗，第五次估驗(7,586,451元)已簽准付款。</t>
  </si>
  <si>
    <t>重大計畫執行</t>
    <phoneticPr fontId="9" type="noConversion"/>
  </si>
  <si>
    <t>績效報告表</t>
  </si>
  <si>
    <t>臺中市政</t>
    <phoneticPr fontId="9" type="noConversion"/>
  </si>
  <si>
    <t>府水利局</t>
    <phoneticPr fontId="9" type="noConversion"/>
  </si>
  <si>
    <t>中華民國</t>
    <phoneticPr fontId="9" type="noConversion"/>
  </si>
  <si>
    <t>　　其他雜項收入</t>
  </si>
  <si>
    <t>10</t>
  </si>
  <si>
    <t>　雜項收入</t>
  </si>
  <si>
    <t>其他收入</t>
  </si>
  <si>
    <t>　　計畫型補助收入</t>
  </si>
  <si>
    <t>　上級政府補助收入</t>
  </si>
  <si>
    <t>補助收入</t>
  </si>
  <si>
    <t>　　罰金罰鍰</t>
  </si>
  <si>
    <t>　罰金罰鍰及怠金</t>
  </si>
  <si>
    <t>罰款及賠償收入</t>
  </si>
  <si>
    <t>101年度經常門合計</t>
  </si>
  <si>
    <t>100年度經常門合計</t>
  </si>
  <si>
    <t>補助及協助收入</t>
  </si>
  <si>
    <t>99年度經常門合計</t>
  </si>
  <si>
    <t>98年度經常門合計</t>
  </si>
  <si>
    <t>97年度經常門合計</t>
  </si>
  <si>
    <t>96年度經常門合計</t>
  </si>
  <si>
    <t>95年度經常門合計</t>
  </si>
  <si>
    <t>94年度經常門合計</t>
  </si>
  <si>
    <t>　　其他罰鍰</t>
  </si>
  <si>
    <t>　罰金罰鍰及過怠金</t>
  </si>
  <si>
    <t>93年度經常門合計</t>
  </si>
  <si>
    <t>轉入數決算表</t>
  </si>
  <si>
    <t>以前年度歲入</t>
  </si>
  <si>
    <t>　　　災害準備金</t>
  </si>
  <si>
    <t>　　災害準備金</t>
  </si>
  <si>
    <t>　臺中市政府水利局</t>
  </si>
  <si>
    <t>430</t>
  </si>
  <si>
    <t>其他支出</t>
  </si>
  <si>
    <t>89</t>
  </si>
  <si>
    <t>　　　污水營運工程</t>
  </si>
  <si>
    <t>　　　污水工程</t>
  </si>
  <si>
    <t>　　水利事務</t>
  </si>
  <si>
    <t>73</t>
  </si>
  <si>
    <t>　　　水土保持、野溪及農路維護</t>
  </si>
  <si>
    <t>　　　防災工程及防災整備</t>
  </si>
  <si>
    <t>　　　水利管理及水權登記</t>
  </si>
  <si>
    <t>　　　雨水下水道及市區排水</t>
  </si>
  <si>
    <t>　　　河川及區域排水</t>
  </si>
  <si>
    <t>58</t>
  </si>
  <si>
    <t>　　　災害準備金(資本門)</t>
  </si>
  <si>
    <t>　　災害準備金(資本門)</t>
  </si>
  <si>
    <t>　　　衛生下水道工程</t>
  </si>
  <si>
    <t>　　衛生下水道工程</t>
  </si>
  <si>
    <t>　　　河川及區域排水工程</t>
  </si>
  <si>
    <t>　　水利工程</t>
  </si>
  <si>
    <t>　　　下水道工程(臺中縣)</t>
  </si>
  <si>
    <t>94</t>
  </si>
  <si>
    <t>　　臺中縣</t>
  </si>
  <si>
    <t>60</t>
  </si>
  <si>
    <t>　　　水利行政(建設處)(臺中市)</t>
  </si>
  <si>
    <t>　　臺中市</t>
  </si>
  <si>
    <t>98年度資本門合計</t>
  </si>
  <si>
    <t>97年度資本門合計</t>
  </si>
  <si>
    <t>96年度資本門合計</t>
  </si>
  <si>
    <t>　　　污水營運業務</t>
  </si>
  <si>
    <t>　　　污水工程業務</t>
  </si>
  <si>
    <t>　　　水利規劃</t>
  </si>
  <si>
    <t>　　　衛生工程業務</t>
  </si>
  <si>
    <t>別轉入數決算表</t>
  </si>
  <si>
    <t>以前年度歲出政事</t>
  </si>
  <si>
    <t>臺中市政府水利局主管</t>
  </si>
  <si>
    <t>23</t>
  </si>
  <si>
    <t>以前年度歲出機關</t>
  </si>
  <si>
    <t>　　　　　　合　計</t>
  </si>
  <si>
    <t>　待抵銷債權憑證</t>
  </si>
  <si>
    <t>　債權憑證</t>
  </si>
  <si>
    <t>　應付保管品</t>
  </si>
  <si>
    <t>　保管品</t>
  </si>
  <si>
    <t>　附註：</t>
  </si>
  <si>
    <t>　　　　以前年度部分</t>
  </si>
  <si>
    <t>111200</t>
  </si>
  <si>
    <t>應收歲入保留款</t>
  </si>
  <si>
    <t>　　　　本年度部分</t>
  </si>
  <si>
    <t>121800</t>
  </si>
  <si>
    <t>保管款</t>
  </si>
  <si>
    <t>110500</t>
  </si>
  <si>
    <t>應收歲入款</t>
  </si>
  <si>
    <t>121300</t>
  </si>
  <si>
    <t>應納庫款</t>
  </si>
  <si>
    <t>110200</t>
  </si>
  <si>
    <t>歲入結存-存款</t>
  </si>
  <si>
    <t>負債科目</t>
  </si>
  <si>
    <t>資產科目</t>
  </si>
  <si>
    <t>231100</t>
  </si>
  <si>
    <t>經費賸餘-押金部分</t>
  </si>
  <si>
    <t>222400</t>
  </si>
  <si>
    <t>應付歲出保留款</t>
  </si>
  <si>
    <t>212300</t>
  </si>
  <si>
    <t>保管有價證券</t>
  </si>
  <si>
    <t>211800</t>
  </si>
  <si>
    <t>押金</t>
  </si>
  <si>
    <t>222300</t>
  </si>
  <si>
    <t>應付歲出款</t>
  </si>
  <si>
    <t>211214</t>
  </si>
  <si>
    <t>預付費用-暫付款</t>
  </si>
  <si>
    <t>221800</t>
  </si>
  <si>
    <t>預領經費</t>
  </si>
  <si>
    <t>211211</t>
  </si>
  <si>
    <t>預付費用-墊付款</t>
  </si>
  <si>
    <t>221500</t>
  </si>
  <si>
    <t>代辦經費</t>
  </si>
  <si>
    <t>221300</t>
  </si>
  <si>
    <t>代收款</t>
  </si>
  <si>
    <t>221200</t>
  </si>
  <si>
    <t>應付保管有價證券</t>
  </si>
  <si>
    <t>210700</t>
  </si>
  <si>
    <t>保留庫款</t>
  </si>
  <si>
    <t>221000</t>
  </si>
  <si>
    <t>210200</t>
  </si>
  <si>
    <t>經費結存-存款</t>
  </si>
  <si>
    <t xml:space="preserve"> -   </t>
  </si>
  <si>
    <t>發包賸餘款</t>
  </si>
  <si>
    <t>付項總計</t>
  </si>
  <si>
    <t>ˉ1.40110200 歲入結存-存款</t>
  </si>
  <si>
    <t>(二)本期結存 40</t>
  </si>
  <si>
    <t>　　減：收回或沖轉數</t>
  </si>
  <si>
    <t>　　支付數</t>
  </si>
  <si>
    <t>ˉ3.30121300 應納庫款</t>
  </si>
  <si>
    <t>ˉ2.30111000 退還以前年度歲入款</t>
  </si>
  <si>
    <t>ˉ1.30110900 歲入納庫數</t>
  </si>
  <si>
    <t>(一)本期支出 30</t>
  </si>
  <si>
    <t>二、付項</t>
  </si>
  <si>
    <t>收項總計</t>
  </si>
  <si>
    <t>　　減：沖轉或付還數</t>
  </si>
  <si>
    <t>　　收入數</t>
  </si>
  <si>
    <t>ˉ6.20121800 保管款</t>
  </si>
  <si>
    <t>ˉ5.20121700 收回以前年度納庫款</t>
  </si>
  <si>
    <t>ˉ4.20121600 歲入實收數</t>
  </si>
  <si>
    <t>ˉ3.20121100 暫收款</t>
  </si>
  <si>
    <t>ˉ2.20111200 應收歲入保留款</t>
  </si>
  <si>
    <t>ˉ1.20110500 應收歲入款</t>
  </si>
  <si>
    <t>(二)本期收入 20</t>
  </si>
  <si>
    <t>ˉ1.10110200 歲入結存-存款</t>
  </si>
  <si>
    <t>(一)上期結存 10</t>
  </si>
  <si>
    <t>一、收項</t>
  </si>
  <si>
    <t>科目及摘要</t>
  </si>
  <si>
    <t>ˉ5.40210900 零用金</t>
  </si>
  <si>
    <t>ˉ4.40210700 保留庫款</t>
  </si>
  <si>
    <t>ˉ3.40210500 可支庫款</t>
  </si>
  <si>
    <t>ˉ2.40210200 經費結存-存款</t>
  </si>
  <si>
    <t>ˉ1.40210100 經費結存-現金</t>
  </si>
  <si>
    <t>ˉ8.30231000 經費賸餘-待納庫部分</t>
  </si>
  <si>
    <t>ˉ7.30222400 應付歲出保留款</t>
  </si>
  <si>
    <t>ˉ6.30222300 應付歲出款</t>
  </si>
  <si>
    <t>ˉ5.30212100 經費支出</t>
  </si>
  <si>
    <t>ˉ4.30211800 押金</t>
  </si>
  <si>
    <t>ˉ3.30211215 預付費用-代收款</t>
  </si>
  <si>
    <t>ˉ2.30211214 預付費用-暫付款</t>
  </si>
  <si>
    <t>ˉ1.30211211 預付費用-墊付款</t>
  </si>
  <si>
    <t>ˉ5.20221800 預領經費</t>
  </si>
  <si>
    <t>ˉ4.20221500 代辦經費</t>
  </si>
  <si>
    <t>ˉ3.20221300 代收款</t>
  </si>
  <si>
    <t>ˉ2.20221000 保管款</t>
  </si>
  <si>
    <t>ˉ1.20212000 預計支用數</t>
  </si>
  <si>
    <t>ˉ2.10210700 保留庫款</t>
  </si>
  <si>
    <t>ˉ1.10210200 經費結存-存款</t>
  </si>
  <si>
    <t>ˉˉˉ收回以前年度歲出</t>
  </si>
  <si>
    <t>ˉˉˉ廢舊物資售價</t>
  </si>
  <si>
    <t>ˉˉ廢舊物資售價</t>
  </si>
  <si>
    <t>ˉˉˉ權利金</t>
  </si>
  <si>
    <t>ˉˉˉ租金收入</t>
  </si>
  <si>
    <t>ˉˉˉ利息收入</t>
  </si>
  <si>
    <t>ˉˉ財產孳息</t>
  </si>
  <si>
    <t>ˉ財產收入</t>
  </si>
  <si>
    <t>ˉˉˉ服務費</t>
  </si>
  <si>
    <t>14</t>
  </si>
  <si>
    <t>ˉˉˉ場地設施使用費</t>
  </si>
  <si>
    <t>13</t>
  </si>
  <si>
    <t>ˉˉˉ資料使用費</t>
  </si>
  <si>
    <t>ˉˉ使用規費收入</t>
  </si>
  <si>
    <t>ˉˉˉ登記費</t>
  </si>
  <si>
    <t>ˉˉˉ審查費</t>
  </si>
  <si>
    <t>ˉˉ行政規費收入</t>
  </si>
  <si>
    <t>ˉ規費收入</t>
  </si>
  <si>
    <t>ˉˉˉ一般賠償收入</t>
  </si>
  <si>
    <t>ˉˉ賠償收入</t>
  </si>
  <si>
    <t>ˉˉ其他雜項收入</t>
  </si>
  <si>
    <t>ˉ雜項收入</t>
  </si>
  <si>
    <t>ˉˉ計畫型補助收入</t>
  </si>
  <si>
    <t>ˉ上級政府補助收入</t>
  </si>
  <si>
    <t>102</t>
  </si>
  <si>
    <t>ˉˉ罰金罰鍰</t>
  </si>
  <si>
    <t>ˉ罰金罰鍰及怠金</t>
  </si>
  <si>
    <t>101</t>
  </si>
  <si>
    <t>100</t>
  </si>
  <si>
    <t>99</t>
  </si>
  <si>
    <t>98</t>
  </si>
  <si>
    <t>97</t>
  </si>
  <si>
    <t>96</t>
  </si>
  <si>
    <t>95</t>
  </si>
  <si>
    <t>ˉˉ其他罰鍰</t>
  </si>
  <si>
    <t>ˉ罰金罰鍰及過怠金</t>
  </si>
  <si>
    <t>93</t>
  </si>
  <si>
    <t>經常門及資本門合計</t>
  </si>
  <si>
    <t>本年度發生
之應納庫款(4)</t>
    <phoneticPr fontId="3" type="noConversion"/>
  </si>
  <si>
    <t>以前年度
結轉應納數(1)</t>
    <phoneticPr fontId="3" type="noConversion"/>
  </si>
  <si>
    <t>本年度
納庫數(2)</t>
    <phoneticPr fontId="3" type="noConversion"/>
  </si>
  <si>
    <t>本年度
減免註銷數(3)</t>
    <phoneticPr fontId="3" type="noConversion"/>
  </si>
  <si>
    <t>截至本年度止之應納庫款
(5)=(1)-(2)-(3)+(4)</t>
    <phoneticPr fontId="3" type="noConversion"/>
  </si>
  <si>
    <t>罰款及賠償收入</t>
    <phoneticPr fontId="3" type="noConversion"/>
  </si>
  <si>
    <t>103年度經常門合計</t>
  </si>
  <si>
    <t>103年度經常門合計</t>
    <phoneticPr fontId="3" type="noConversion"/>
  </si>
  <si>
    <t xml:space="preserve">  罰金罰鍰及怠金</t>
    <phoneticPr fontId="3" type="noConversion"/>
  </si>
  <si>
    <t xml:space="preserve">    罰金罰鍰</t>
    <phoneticPr fontId="3" type="noConversion"/>
  </si>
  <si>
    <t>附記:</t>
  </si>
  <si>
    <t>　　01 公務人員各項補助</t>
  </si>
  <si>
    <t>89 其他支出</t>
  </si>
  <si>
    <t>　　01 公務人員因公致殘廢死亡慰問金</t>
  </si>
  <si>
    <t>　　01 公務人員退休給付</t>
  </si>
  <si>
    <t>75 退休撫卹給付支出</t>
  </si>
  <si>
    <t>　　03 污水營運業務</t>
  </si>
  <si>
    <t>　　01 污水工程業務</t>
  </si>
  <si>
    <t>　07 水利事務</t>
  </si>
  <si>
    <t>73 環境保護支出</t>
  </si>
  <si>
    <t>　　08 坡地保育、利用及管理</t>
  </si>
  <si>
    <t>　　07 水土保持、野溪及農路維護</t>
  </si>
  <si>
    <t>　　06 防災工程及防災整備</t>
  </si>
  <si>
    <t>　　04 水利管理及水權登記</t>
  </si>
  <si>
    <t>　　03 水利規劃</t>
  </si>
  <si>
    <t>　　02 雨水下水道及市區排水</t>
  </si>
  <si>
    <t>　　01 河川及區域排水</t>
  </si>
  <si>
    <t>　11 水利事務</t>
  </si>
  <si>
    <t>　　01 行政管理</t>
  </si>
  <si>
    <t>　01 一般行政</t>
  </si>
  <si>
    <t>58 農業支出</t>
  </si>
  <si>
    <t>保險</t>
  </si>
  <si>
    <t>退休離職儲金</t>
  </si>
  <si>
    <t>退休退職給付</t>
  </si>
  <si>
    <t>加班值班費</t>
  </si>
  <si>
    <t>其他給與</t>
  </si>
  <si>
    <t>獎金</t>
  </si>
  <si>
    <t>技工及工友待遇</t>
  </si>
  <si>
    <t>約聘僱人員待遇</t>
  </si>
  <si>
    <t>法定編制人員待遇</t>
  </si>
  <si>
    <t>政務人員待遇</t>
  </si>
  <si>
    <t>民意代表待遇</t>
  </si>
  <si>
    <t>預算餘數</t>
  </si>
  <si>
    <t>算                                                      數</t>
  </si>
  <si>
    <t>決</t>
  </si>
  <si>
    <t>費明細表</t>
  </si>
  <si>
    <t>歲出人事</t>
  </si>
  <si>
    <t>預算員額  民意代表  名  正式職教員139名  臨時編制  名  技工駕駛及工友10名  約聘(僱)3名  其他人員  名  共152名</t>
    <phoneticPr fontId="3" type="noConversion"/>
  </si>
  <si>
    <t>臺中市政府水利局</t>
    <phoneticPr fontId="9" type="noConversion"/>
  </si>
  <si>
    <t xml:space="preserve">       中華民國103年度</t>
    <phoneticPr fontId="9" type="noConversion"/>
  </si>
  <si>
    <t>臺中市政府水利局主管</t>
    <phoneticPr fontId="3" type="noConversion"/>
  </si>
  <si>
    <t xml:space="preserve">  臺中市政府水利局</t>
    <phoneticPr fontId="3" type="noConversion"/>
  </si>
  <si>
    <t>項目</t>
    <phoneticPr fontId="7" type="noConversion"/>
  </si>
  <si>
    <t>　01 公務人員退休給付</t>
    <phoneticPr fontId="3" type="noConversion"/>
  </si>
  <si>
    <t xml:space="preserve">  公務人員退休給付  </t>
    <phoneticPr fontId="3" type="noConversion"/>
  </si>
  <si>
    <t>　04 公務人員因公致殘廢死亡慰問金</t>
    <phoneticPr fontId="3" type="noConversion"/>
  </si>
  <si>
    <t xml:space="preserve">  公務人員因公致殘廢死亡慰問金</t>
    <phoneticPr fontId="3" type="noConversion"/>
  </si>
  <si>
    <t>　02 公務人員各項補助</t>
    <phoneticPr fontId="3" type="noConversion"/>
  </si>
  <si>
    <t xml:space="preserve">  公務人員各項補助</t>
    <phoneticPr fontId="3" type="noConversion"/>
  </si>
  <si>
    <t>統籌支撥科目合計</t>
    <phoneticPr fontId="3" type="noConversion"/>
  </si>
  <si>
    <t>　災害準備金</t>
  </si>
  <si>
    <t>　　公務人員各項補助</t>
  </si>
  <si>
    <t>　公務人員各項補助</t>
  </si>
  <si>
    <t>　　公務人員因公致殘廢死亡慰問金</t>
  </si>
  <si>
    <t>　公務人員因公致殘廢死亡慰問金</t>
  </si>
  <si>
    <t>　　公務人員退休給付</t>
  </si>
  <si>
    <t>　公務人員退休給付</t>
  </si>
  <si>
    <t>　　污水營運工程</t>
  </si>
  <si>
    <t>　　污水工程</t>
  </si>
  <si>
    <t>　水利事務</t>
  </si>
  <si>
    <t>　　一般建築及設備</t>
  </si>
  <si>
    <t>　一般建築及設備</t>
  </si>
  <si>
    <t>　　水利設施養護</t>
  </si>
  <si>
    <t>　　坡地保育、利用及管理</t>
  </si>
  <si>
    <t>　　水土保持、野溪及農路維護</t>
  </si>
  <si>
    <t>　　防災工程及防災整備</t>
  </si>
  <si>
    <t>　　水利管理及水權登記</t>
  </si>
  <si>
    <t>　　雨水下水道及市區排水</t>
  </si>
  <si>
    <t>　　河川及區域排水</t>
  </si>
  <si>
    <t>　　污水營運業務</t>
  </si>
  <si>
    <t>　　污水工程業務</t>
  </si>
  <si>
    <t>　　水利規劃</t>
  </si>
  <si>
    <t>　　行政管理</t>
  </si>
  <si>
    <t>　一般行政</t>
  </si>
  <si>
    <t>獎補助費</t>
  </si>
  <si>
    <t>設備及投資</t>
  </si>
  <si>
    <t>業務費</t>
  </si>
  <si>
    <t>人事費</t>
  </si>
  <si>
    <t>債務費</t>
  </si>
  <si>
    <t xml:space="preserve">資本支出  </t>
  </si>
  <si>
    <t xml:space="preserve">經常支出  </t>
  </si>
  <si>
    <t>計 畫 名 稱</t>
  </si>
  <si>
    <t>科目分析表</t>
  </si>
  <si>
    <t>歲出用途別</t>
  </si>
  <si>
    <t>　1218001804　提貨保證金</t>
  </si>
  <si>
    <t>121800　保管款</t>
  </si>
  <si>
    <t>121300　應納庫款</t>
  </si>
  <si>
    <t>111200　應收歲入保留款</t>
  </si>
  <si>
    <t>110500　應收歲入款</t>
  </si>
  <si>
    <t>110200　歲入結存-存款</t>
  </si>
  <si>
    <t>摘要</t>
  </si>
  <si>
    <t>231100　經費賸餘-押金部分</t>
  </si>
  <si>
    <t>222400　應付歲出保留款</t>
  </si>
  <si>
    <t>222300　應付歲出款</t>
  </si>
  <si>
    <t>221800　預領經費</t>
  </si>
  <si>
    <t>221500　代辦經費</t>
  </si>
  <si>
    <t>　2213001324　各項電子化收款</t>
  </si>
  <si>
    <t>　2213001323　其他</t>
  </si>
  <si>
    <t>　2213001317　勞工退休金</t>
  </si>
  <si>
    <t>　2213001316　離職儲金</t>
  </si>
  <si>
    <t>　2213001315　勞保費</t>
  </si>
  <si>
    <t>　2213001314　健保費</t>
  </si>
  <si>
    <t>　2213001313　公保費</t>
  </si>
  <si>
    <t>221300　代收款</t>
  </si>
  <si>
    <t>221200　應付保管有價證券</t>
  </si>
  <si>
    <t>　2210001017　水土保持保證金</t>
  </si>
  <si>
    <t>　2210001016　工程保證金</t>
  </si>
  <si>
    <t>　2210001015　其他保證金</t>
  </si>
  <si>
    <t>　2210001014　差額保證金</t>
  </si>
  <si>
    <t>　2210001013　押標金</t>
  </si>
  <si>
    <t>　2210001012　履約保證金</t>
  </si>
  <si>
    <t>　2210001011　保固金</t>
  </si>
  <si>
    <t>　2210001007　自提離職儲金</t>
  </si>
  <si>
    <t>　2210001006　公提離職儲金</t>
  </si>
  <si>
    <t>221000　保管款</t>
  </si>
  <si>
    <t>212300　保管有價證券</t>
  </si>
  <si>
    <t>211800　押金</t>
  </si>
  <si>
    <t>211214　預付費用-暫付款</t>
  </si>
  <si>
    <t>211211　預付費用-墊付款</t>
  </si>
  <si>
    <t>210700　保留庫款</t>
  </si>
  <si>
    <t>210200　經費結存-存款</t>
  </si>
  <si>
    <t>負擔及負債合計</t>
    <phoneticPr fontId="3" type="noConversion"/>
  </si>
  <si>
    <t>38.71%</t>
  </si>
  <si>
    <t>移送法院強制執行中。</t>
  </si>
  <si>
    <t>已催繳並移送行政執行處強制執行。</t>
  </si>
  <si>
    <t>臺中市污水下水道系統工程實施計畫，各項建設工程按實際進度向中央請領補助款。</t>
  </si>
  <si>
    <t>已催繳或移送法院強制執行中。</t>
  </si>
  <si>
    <t>1.臺中市污水下水道系統工程實施計畫，各項建設工程按實際進度向中央請領補助款。
2.本計畫為內政部營建署補助案，依補助要點按各項工程進度核撥經費予本局，其中原計畫署代辦之豐原市主次幹管工程及地方辦理之臺中港主次幹管工程，因標案地質特性致推進效率困難度高及市場機具數量和施作能量不足等因素，造成標案招標不順利等因素致執行進度未達預期，辦理部分計畫變更改由104年度預算執行。</t>
    <phoneticPr fontId="3" type="noConversion"/>
  </si>
  <si>
    <t>-98.33%</t>
  </si>
  <si>
    <t>污水下水道建設計畫為內政部營建署補助案，依補助要點按各項工程進度核撥經費予本局，且因收支對列及部分計畫變更。其中原計畫署代辦之豐原市主次幹管工程及地方辦理之臺中港主次幹管工程，因標案地質特性致推進效率困難度高及市場機具數量和施作能量不足等因素，造成標案招標不順利。</t>
  </si>
  <si>
    <t>-72.66%</t>
  </si>
  <si>
    <t>2939.41%</t>
  </si>
  <si>
    <t>27.90%</t>
  </si>
  <si>
    <t>67.74%</t>
  </si>
  <si>
    <t>10.03%</t>
  </si>
  <si>
    <t>18.26%</t>
  </si>
  <si>
    <t>79.34%</t>
  </si>
  <si>
    <t>1292.80%</t>
  </si>
  <si>
    <t>118.19%</t>
  </si>
  <si>
    <t>依實際執行數向中央請撥補助款，差異數依規簽准註銷。</t>
  </si>
  <si>
    <t>2.01%</t>
  </si>
  <si>
    <t>接受補助之工程已施作完畢，中央補助款亦全數撥付，後續無動用該筆預算之需求，為保留數與實際結算差異數，應依規修正核實減列，故剩餘保留數奉准辦理註銷。</t>
  </si>
  <si>
    <t>17.01%</t>
  </si>
  <si>
    <t>原建設局水利工程科：經濟部水利署補助辦理北屯圳整治工程。1031003簽奉核准辦理註銷。因98年度接受補助之工程已施作完畢，中央補助款亦全數撥付，後續無動用該筆預算之需求，為保留數與實際結算差異數，應依規修正核實減列，故剩餘保留數註銷。</t>
  </si>
  <si>
    <t>6.13%</t>
  </si>
  <si>
    <t>執行結餘款，1040106簽准辦理註銷。</t>
  </si>
  <si>
    <t>45.06%</t>
  </si>
  <si>
    <t>96.81%</t>
  </si>
  <si>
    <t>餘絀數(或減免、註銷數)原因說明及因應改善措施</t>
  </si>
  <si>
    <t>餘絀數
(或減免、註銷數)</t>
  </si>
  <si>
    <t>係因違反水土保持法及土石採取法等法規案件不易估計金額</t>
  </si>
  <si>
    <t>主要係申請水權登記數不易預估</t>
    <phoneticPr fontId="3" type="noConversion"/>
  </si>
  <si>
    <t>主要係因本市污水下水道工程主要由中央補助(88%)，工程結案廢舊物資有價料總值須依補助比例繳回補助機關，因工程跨年度執行，尚未結案，致使決算數較預算數高。</t>
    <phoneticPr fontId="3" type="noConversion"/>
  </si>
  <si>
    <t>預計提送申請代辦中央管河川疏濬案計有大茅埔區(分二區)疏濬計畫、烏溪斷面16～20疏濬計畫等案，原預估可達預定收入，惟審查多次均未獲河川權管機關通過核准，103年8月奉核不再續辦，並更改標的為大甲溪出口至台1線大甲溪橋疏濬計畫，致未及於103年度順利進行疏濬。</t>
    <phoneticPr fontId="3" type="noConversion"/>
  </si>
  <si>
    <t>龍井區安良港大排港南路以西護岸復建工程18,000,000元; 保留原因：財政局103年10月16日府授財務字第1030209145號函核定動支災害準備金1800萬元</t>
  </si>
  <si>
    <t>ˉ04</t>
  </si>
  <si>
    <t>103年度臺中市大肚區、龍井區、西屯區、南屯區災害搶險搶修工程設計及監造委託技術服務131,814元; 保留原因：工程已驗收合格結算，委託技術服務費目前簽辦付款核銷中。</t>
  </si>
  <si>
    <t>ˉ03</t>
  </si>
  <si>
    <t>103年度臺中市山線災害搶險搶修工程委託技術服務161,271元; 保留原因：依契約規定履約期限應至委託設計監造之工程完成驗收結算止，工程尚未完工，本案仍履約執行中而予以保留。</t>
  </si>
  <si>
    <t>ˉ01</t>
  </si>
  <si>
    <t>103中市水防字第011號103年大型移動式抽水機維護保養及預布搶險委託專業服務766,039元; 保留原因：契約保留─本案已於104年1月7日驗收，目前竣工結算請款簽核中。</t>
  </si>
  <si>
    <t>103年中市水防字第003號103年大型移動式抽水機維護保養及運輸操作搶險711,516元; 保留原因：契約保留─本案工程履約完成，已於103年12月30日完成驗收，目前竣工決算請款簽核中。</t>
  </si>
  <si>
    <t>103年度臺中市太平等4區及鄰近區域天然災害緊急搶險搶修工程委託技術服務556,444元; 保留原因：完工等待驗收中而予以保留</t>
  </si>
  <si>
    <t>103年臺中市后里等7區及鄰近區域天然災害緊急搶險搶修工程開口契約216,629元; 保留原因：依契約規定履約期限應至委託設計監造之工程完成驗收結算止，工程尚未完工，本案仍履約執行中，預定104年4月完成。</t>
  </si>
  <si>
    <t>103年臺中市后里等7區及鄰近區域天然災害緊急搶險搶修工程開口契約251,872元; 保留原因：本案屬開口契約，實際工期依各次派工為主，現尚有一次派工執行中，預計104年4月完成。</t>
  </si>
  <si>
    <t>103年臺中市后里等7區及鄰近區域天然災害緊急搶險搶修工程開口契約43,689元; 保留原因：本案屬開口契約，實際工期依各次派工為主，現尚有一次派工執行中，預計104年4月完成。</t>
  </si>
  <si>
    <t>103年臺中市后里等7區及鄰近區域天然災害緊急搶險搶修工程開口契約10,380,226元; 保留原因：本案屬開口契約，實際工期依各次派工為主，現尚有一次派工執行中，預計104年4月完成。</t>
  </si>
  <si>
    <t>103年度大甲區等災後水利復建工程委託技術服務開口契約1,062,534元; 保留原因：依契約規定履約期限應至委託設計監造之工程完成驗收結算止，工程尚未完工，本案仍履約執行中。</t>
  </si>
  <si>
    <t>103年臺中市北屯區、北區、東區、南區、中區、西區災害搶險搶修工程監造設計委託技術服務187,029元; 保留原因：工程已驗收合格結算，委託技術服務費目前簽辦付款核銷中。</t>
  </si>
  <si>
    <t>103年度海線水保相關設施天然災害緊急搶險搶修工程406,136元; 保留原因：工程施工中尚未完工。</t>
  </si>
  <si>
    <t>103年度海線水保相關設施天然災害緊急搶險搶修工程46,997元; 保留原因：工程施工中尚未完工。</t>
  </si>
  <si>
    <t>103年度海線水保相關設施天然災害緊急搶險搶修工程256,758元; 保留原因：工程施工中尚未完工。</t>
  </si>
  <si>
    <t>103年度海線水保相關設施天然災害緊急搶險搶修工程9,614,000元; 保留原因：工程施工中尚未完工。</t>
  </si>
  <si>
    <t>103和平區農建字第09號103年度和平區南勢、天輪、博愛等三里天然災害緊急搶險工程82,258元; 保留原因：契約保留─本案工程履約完成日期為103年12月23日，已於104年1月5日完成驗收，目前竣工決算請款簽核中。</t>
  </si>
  <si>
    <t>103和平區農建字第09號103年度和平區南勢、天輪、博愛等三里天然災害緊急搶險工程8,718元; 保留原因：契約保留─本案工程履約完成日期為103年12月23日，已於104年1月5日完成驗收，目前竣工決算請款簽核中。</t>
  </si>
  <si>
    <t>103和平區農建字第09號103年度和平區南勢、天輪、博愛等三里天然災害緊急搶險工程2,905,933元; 保留原因：契約保留─本案工程履約完成日期為103年12月23日，已於104年1月5日完成驗收，目前竣工決算請款簽核中。</t>
  </si>
  <si>
    <t>工程施工中尚未完工，目前已要求和平區公所加速辦理中。</t>
  </si>
  <si>
    <t>18.65%</t>
  </si>
  <si>
    <t>ˉˉ災害準備金</t>
  </si>
  <si>
    <t>ˉ災害準備金</t>
  </si>
  <si>
    <t>103年度臺中市污水下水道系統緊急搶修、疏通、納管、改善及修繕維護工程設計及監造委託技術服務(第一次修正)1,710,178元; 保留原因：辦理驗收中。</t>
  </si>
  <si>
    <t>103年度臺中市污水下水道系統緊急搶修、疏通、納管、改善及修繕維護工程(二)573,523元; 保留原因：辦理工程驗收中。</t>
  </si>
  <si>
    <t>103年度臺中市污水下水道系統緊急搶修、疏通、納管、改善及修繕維護工程(二)771,191元; 保留原因：辦理工程驗收中。</t>
  </si>
  <si>
    <t>103年度臺中市污水下水道系統緊急搶修、疏通、納管、改善及修繕維護工程(二)140,466元; 保留原因：辦理工程驗收中。</t>
  </si>
  <si>
    <t>103年度臺中市污水下水道系統緊急搶修、疏通、納管、改善及修繕維護工程(二)23,136元; 保留原因：辦理工程驗收中。</t>
  </si>
  <si>
    <t>103年度臺中市污水下水道系統緊急搶修、疏通、納管、改善及修繕維護工程(二)38,560元; 保留原因：辦理工程驗收中。</t>
  </si>
  <si>
    <t>103年度臺中市污水下水道系統緊急搶修、疏通、納管、改善及修繕維護工程(二)11,168,691元; 保留原因：辦理工程驗收中。</t>
  </si>
  <si>
    <t>103年度臺中市污水下水道系統緊急搶修、疏通、納管、改善及修繕維護工程(一)676,508元; 保留原因：辦理工程驗收中。</t>
  </si>
  <si>
    <t>103年度臺中市污水下水道系統緊急搶修、疏通、納管、改善及修繕維護工程(一)42,523元; 保留原因：辦理工程驗收中。</t>
  </si>
  <si>
    <t>103年度臺中市污水下水道系統緊急搶修、疏通、納管、改善及修繕維護工程(一)20,295元; 保留原因：辦理工程驗收中。</t>
  </si>
  <si>
    <t>103年度臺中市污水下水道系統緊急搶修、疏通、納管、改善及修繕維護工程(一)33,826元; 保留原因：辦理工程驗收中。</t>
  </si>
  <si>
    <t>103年度臺中市污水下水道系統緊急搶修、疏通、納管、改善及修繕維護工程(一)8,113,928元; 保留原因：辦理工程驗收中。</t>
  </si>
  <si>
    <t>吉安揚水站設施功能改善工程890,000元; 保留原因：尚未完成契約內委託業務</t>
  </si>
  <si>
    <t>吉安揚水站設施功能改善委託設計及監造技術服務94,500元; 保留原因：尚未完成契約內委託業務</t>
  </si>
  <si>
    <t>工程規劃設計中或施工中尚未完工而予以保留</t>
  </si>
  <si>
    <t>69.04%</t>
  </si>
  <si>
    <t>ˉˉ污水營運工程</t>
  </si>
  <si>
    <t>103年度臺中市廍子污水下水道分支管網暨用戶接管工程開口契約20,000,000元; 保留原因：工程施工中。</t>
  </si>
  <si>
    <t>ˉ02</t>
  </si>
  <si>
    <t>臺中市豐原區污水下水道系統第一期-主次幹管工程第一標2,897,256元; 保留原因：工程施工中</t>
  </si>
  <si>
    <t>103年度臺中市農路等維護改善工程871,139元; 保留原因：工程施工中。</t>
  </si>
  <si>
    <t>103年度臺中市農路等維護改善工程94,318元; 保留原因：工程施工中。</t>
  </si>
  <si>
    <t>103年度臺中市農路等維護改善工程455,220元; 保留原因：工程施工中。</t>
  </si>
  <si>
    <t>103年度臺中市農路等維護改善工程27,044,000元; 保留原因：工程施工中。</t>
  </si>
  <si>
    <t>103年度臺中市污水下水道零星用戶接管工程開口契約(二)9,900,000元; 保留原因：工程施工中</t>
  </si>
  <si>
    <t>臺中市福田水資源回收中心二期擴建工程50,000,000元; 保留原因：工程施工中</t>
  </si>
  <si>
    <t>臺中市污水下水道忠勇路主幹管工程(2)36,915,001元; 保留原因：工程施工中</t>
  </si>
  <si>
    <t>臺中市污水下水道東光路主幹管工程(2)37,060,000元; 保留原因：工程施工中</t>
  </si>
  <si>
    <t>臺中市福田污水下水道系統聯絡管工程49,528,730元; 保留原因：工程目前細部設計中。</t>
  </si>
  <si>
    <t>臺中市福田污水下水道系統聯絡管工程設計及監造委託技術服務案3,499,412元; 保留原因：工程目前細部設計中。</t>
  </si>
  <si>
    <t>103年度臺中市九期重劃區污水下水道分支管網暨用戶接管工程開口契約29,783,760元; 保留原因：工程施工中。</t>
  </si>
  <si>
    <t>文山水資源回收中心新建工程12,444元; 保留原因：工程施工中。</t>
  </si>
  <si>
    <t>文山水資源回收中心新建工程28,618,415元; 保留原因：工程施工中。</t>
  </si>
  <si>
    <t>臺中市污水下水道分支管網暨用戶接管工程（7）設計及監造委託技術服務案13,000,000元; 保留原因：目前工程第一標辦理招標作業中，第二標細部設計中。</t>
  </si>
  <si>
    <t>臺中市太平區西新光污水管線及用戶接管工程設計及監造委託技術服務案1,000,000元; 保留原因：工程規劃設計中。</t>
  </si>
  <si>
    <t>臺中市模範社區及鄰近區域用戶接管工程開口契約1,000,000元; 保留原因：工程規劃設計中。</t>
  </si>
  <si>
    <t>103年度臺中市十一期重劃區污水下水道分支管網暨用戶接管工程開口契約-第三標5,000,000元; 保留原因：本案設計及監造服務案尚未決標，工程履約期限：104.12.31。</t>
  </si>
  <si>
    <t>103年度臺中市十一期重劃區污水下水道分支管網暨用戶接管工程開口契約-第二標10,000,000元; 保留原因：本案設計及監造服務案尚未決標，工程履約期限：104.12.31。</t>
  </si>
  <si>
    <t>103年度臺中市十一期重劃區污水下水道分支管網暨用戶接管工程開口契約-第一標20,000,000元; 保留原因：本案設計及監造服務案尚未決標，工程履約期限：104.12.31。</t>
  </si>
  <si>
    <t>臺中市污水下水道分支管網暨用戶接管工程（8）設計及監造委託技術服務1,000,000元; 保留原因：工程規劃設計中。</t>
  </si>
  <si>
    <t>臺中港特定區污水下水道系統分支管網暨用戶接管工程設計及監造委託技術服務案1,000,000元; 保留原因：工程規劃設計中。</t>
  </si>
  <si>
    <t>26.62%</t>
  </si>
  <si>
    <t>ˉˉ污水工程</t>
  </si>
  <si>
    <t>27.76%</t>
  </si>
  <si>
    <t>中興排水抽水機操作平台工程27,378元; 保留原因：工程施工中尚未完工而予以保留</t>
  </si>
  <si>
    <t>103年度本市各區雨水下水道及排水道維護工程C標56,530元; 保留原因：工程剛完工等待驗收中而予以保留</t>
  </si>
  <si>
    <t>中興排水抽水機操作平台工程3,001元; 保留原因：工程施工中尚未完工而予以保留-防災科執行</t>
  </si>
  <si>
    <t>中興排水抽水機操作平台工程98,000元; 保留原因：工程施工中尚未完工而予以保留-防災科執行</t>
  </si>
  <si>
    <t>中興排水抽水機操作平台工程969,000元; 保留原因：工程施工中尚未完工而予以保留-防災科執行</t>
  </si>
  <si>
    <t>103年度臺中市水利建造物檢查及改善評估計畫委託技術服務1,225,000元; 保留原因：建造物檢查尚未完成而予以保留</t>
  </si>
  <si>
    <t>103年東、南、霧峰、大里及太平等8區及鄰近地區各級排水維護改善工程委託技術服務607,733元; 保留原因：完工等待驗收中而予以保留</t>
  </si>
  <si>
    <t>梧棲區信義民權中排(靠近臨港路)之自動閘門改善工程3,465元; 保留原因：工程施工中尚未完工而予以保留</t>
  </si>
  <si>
    <t>梧棲區信義民權中排(靠近臨港路)之自動閘門改善工程95,000元; 保留原因：工程施工中尚未完工而予以保留</t>
  </si>
  <si>
    <t>梧棲區信義民權中排(靠近臨港路)之自動閘門改善工程728,000元; 保留原因：工程施工中尚未完工而予以保留</t>
  </si>
  <si>
    <t>103年度臺中市全區各級排水清淤、雜草清除及河道整理工程委託監造技術服務319,934元; 保留原因：工程剛完工等待驗收中而予以保留</t>
  </si>
  <si>
    <t>103年度臺中市管河川及區域排水(第一工區)清淤、雜草清除及河道整理工程31,956元; 保留原因：工程剛完工等待驗收中而予以保留</t>
  </si>
  <si>
    <t>103年度臺中市管河川及區域排水(第一工區)清淤、雜草清除及河道整理工程475,256元; 保留原因：工程剛完工等待驗收中而予以保留</t>
  </si>
  <si>
    <t>103年度本市各區雨水下水道及排水道維護工程C標334,460元; 保留原因：工程剛完工等待驗收中而予以保留</t>
  </si>
  <si>
    <t>103年度本市各區雨水下水道及排水道維護工程C標3,596,736元; 保留原因：工程剛完工等待驗收中而予以保留</t>
  </si>
  <si>
    <t>103年度本市各區雨水下水道及排水道維護工程B標56,530元; 保留原因：工程剛完工等待驗收中而予以保留</t>
  </si>
  <si>
    <t>103年度本市各區雨水下水道及排水道維護工程B標699,757元; 保留原因：工程剛完工等待驗收中而予以保留</t>
  </si>
  <si>
    <t>103年度本市各區雨水下水道及排水道維護工程B標1,355,320元; 保留原因：工程剛完工等待驗收中而予以保留</t>
  </si>
  <si>
    <t>103年度本市各區雨水下水道及排水道維護工程A標56,530元; 保留原因：工程剛完工等待驗收中而予以保留</t>
  </si>
  <si>
    <t>103年度本市各區雨水下水道及排水道維護工程A標72,957元; 保留原因：工程剛完工等待驗收中而予以保留</t>
  </si>
  <si>
    <t>103年度本市各區雨水下水道及排水道維護工程A標502,875元; 保留原因：工程剛完工等待驗收中而予以保留</t>
  </si>
  <si>
    <t>103年度臺中市各級排水維護改善工程53,928元; 保留原因：工程施工中尚未完工而予以保留</t>
  </si>
  <si>
    <t>103年度臺中市各級排水維護改善工程1,310,799元; 保留原因：工程施工中尚未完工而予以保留</t>
  </si>
  <si>
    <t>103年度臺中市各級排水維護改善工程10,788,500元; 保留原因：工程施工中尚未完工而予以保留</t>
  </si>
  <si>
    <t>103年度追加本市29區雨水下水道及排水道維護工程(開口契約)64,827元; 保留原因：工程施工中尚未完工而予以保留</t>
  </si>
  <si>
    <t>103年度追加本市29區雨水下水道及排水道維護工程(開口契約)380,276元; 保留原因：工程施工中尚未完工而予以保留</t>
  </si>
  <si>
    <t>103年度追加本市29區雨水下水道及排水道維護工程(開口契約)1,829,528元; 保留原因：工程施工中尚未完工而予以保留</t>
  </si>
  <si>
    <t>103年度追加本市29區雨水下水道及排水道維護工程(開口契約)21,609,000元; 保留原因：工程施工中尚未完工而予以保留</t>
  </si>
  <si>
    <t>103年度追加太平區等8區及鄰近地區各級排水維護改善工程(開口契約)329,091元; 保留原因：工程施工中尚未完工而予以保留</t>
  </si>
  <si>
    <t>103年度追加太平區等8區及鄰近地區各級排水維護改善工程(開口契約)53,928元; 保留原因：工程施工中尚未完工而予以保留</t>
  </si>
  <si>
    <t>103年度追加太平區等8區及鄰近地區各級排水維護改善工程(開口契約)1,609,753元; 保留原因：工程施工中尚未完工而予以保留</t>
  </si>
  <si>
    <t>103年度追加太平區等8區及鄰近地區各級排水維護改善工程(開口契約)17,976,000元; 保留原因：工程施工中尚未完工而予以保留</t>
  </si>
  <si>
    <t>103年度追加清水區等6區及鄰近地區各級排水維護改善工程(開口契約)329,091元; 保留原因：工程施工中尚未完工而予以保留</t>
  </si>
  <si>
    <t>103年度追加清水區等6區及鄰近地區各級排水維護改善工程(開口契約)53,928元; 保留原因：工程施工中尚未完工而予以保留</t>
  </si>
  <si>
    <t>103年度追加清水區等6區及鄰近地區各級排水維護改善工程(開口契約)1,494,770元; 保留原因：工程施工中尚未完工而予以保留</t>
  </si>
  <si>
    <t>103年度追加清水區等6區及鄰近地區各級排水維護改善工程(開口契約)17,976,000元; 保留原因：工程施工中尚未完工而予以保留</t>
  </si>
  <si>
    <t>103年度追加東勢區等8區及鄰近地區各級排水維護改善工程(開口契約)329,091元; 保留原因：施工中尚未完工而予以保留</t>
  </si>
  <si>
    <t>103年度追加東勢區等8區及鄰近地區各級排水維護改善工程(開口契約)53,928元; 保留原因：工程施工中尚未完工而予以保留</t>
  </si>
  <si>
    <t>103年度追加東勢區等8區及鄰近地區各級排水維護改善工程(開口契約)1,445,492元; 保留原因：工程施工中尚未完工而予以保留</t>
  </si>
  <si>
    <t>103年度追加東勢區等8區及鄰近地區各級排水維護改善工程(開口契約)15,140,800元; 保留原因：工程施工中尚未完工而予以保留</t>
  </si>
  <si>
    <t>103年度追加潭子區等7區及鄰近地區各級排水維護改善工程(開口契約)53,928元; 保留原因：工程施工中尚未完工而予以保留</t>
  </si>
  <si>
    <t>103年度追加潭子區等7區及鄰近地區各級排水維護改善工程(開口契約)1,519,409元; 保留原因：工程施工中尚未完工而予以保留</t>
  </si>
  <si>
    <t>103年度追加潭子區等7區及鄰近地區各級排水維護改善工程(開口契約)6,274,339元; 保留原因：工程施工中尚未完工。</t>
  </si>
  <si>
    <t>施工中尚未完工而予以保留</t>
  </si>
  <si>
    <t>31.78%</t>
  </si>
  <si>
    <t>ˉˉ水利設施養護</t>
  </si>
  <si>
    <t>沙鹿區北勢溪福興橋下游排水改善工程(開口契約)13,000,000元; 保留原因：工程施工中尚未完工。</t>
  </si>
  <si>
    <t>霧峰區牛欄貢排水民意橋上游護岸改善工程委託技術服務526,616元; 保留原因：工程施工中尚未完工。</t>
  </si>
  <si>
    <t>103年度山區指標性治山防洪減災及農路修建工程(第二期)380,843元; 保留原因：因追加預算核定較晚導致工程無法於期限完成。</t>
  </si>
  <si>
    <t>南山截水溝上游野溪治理工程2,286,352元; 保留原因：103年4月14日及6月6日提報治理計畫函文行政院農業委員會水土保持局爭取經費，惟該局未明確表示補助，為利預算執行，已於103年7月10日簽請市長同意先行動支本計畫配合款，委設於103.8.28決標，工程於103.10.23決標，開工日103.10.31，預計104年5月完工。</t>
  </si>
  <si>
    <t>南山截水溝上游野溪治理工程91,768元; 保留原因：103年4月14日及6月6日提報治理計畫函文行政院農業委員會水土保持局爭取經費，惟該局未明確表示補助，為利預算執行，已於103年7月10日簽請市長同意先行動支本計畫配合款，委設於103.8.28決標，工程於103.10.23決標，開工日103.10.31，預計104年5月完工。</t>
  </si>
  <si>
    <t>南山截水溝上游野溪治理工程455,246元; 保留原因：103年4月14日及6月6日提報治理計畫函文行政院農業委員會水土保持局爭取經費，惟該局未明確表示補助，為利預算執行，已於103年7月10日簽請市長同意先行動支本計畫配合款，委設於103.8.28決標，工程於103.10.23決標，開工日103.10.31，預計104年5月完工。</t>
  </si>
  <si>
    <t>南山截水溝上游野溪治理工程27,046,300元; 保留原因：103年4月14日及6月6日提報治理計畫函文行政院農業委員會水土保持局爭取經費，惟該局未明確表示補助，為利預算執行，已於103年7月10日簽請市長同意先行動支本計畫配合款，委設於103.8.28決標，工程於103.10.23決標，開工日103.10.31，預計104年5月完工。</t>
  </si>
  <si>
    <t>新社地區興中街週遭淹水減災計畫委託規劃技術服務1,885,000元; 保留原因：因追加預算核定較晚導致工程無法於期限完成。</t>
  </si>
  <si>
    <t>大里區台74線高架橋下淹水改善工程992,049元; 保留原因：因地方里長及居民反映排水高程問題致召開地方說明會及工程預算修正多次，延宕派工時程，預計104年1月派工，104年5月底完工。</t>
  </si>
  <si>
    <t>大里區台74線高架橋下淹水改善工程37,589元; 保留原因：因地方里長及居民反映排水高程問題致召開地方說明會及工程預算修正多次，延宕派工時程，預計104年1月派工，104年5月底完工。</t>
  </si>
  <si>
    <t>大里區台74線高架橋下淹水改善工程227,031元; 保留原因：因地方里長及居民反映排水高程問題致召開地方說明會及工程預算修正多次，延宕派工時程，預計104年1月派工，104年5月底完工。</t>
  </si>
  <si>
    <t>大里區台74線高架橋下淹水改善工程5,519,812元; 保留原因：因地方里長及居民反映排水高程問題致召開地方說明會及工程預算修正多次，延宕派工時程，預計104年1月派工，104年5月底完工。</t>
  </si>
  <si>
    <t>103年度屯區指標性治山防洪減災及農路修建工程(第二期)2,315,525元; 保留原因：因追加預算核定較晚導致工程無法於期限完成。</t>
  </si>
  <si>
    <t>103年度屯區指標性治山防洪減災及農路修建工程(第二期)97,152元; 保留原因：因追加預算核定較晚導致工程無法於期限完成。</t>
  </si>
  <si>
    <t>103年度屯區指標性治山防洪減災及農路修建工程(第二期)380,843元; 保留原因：因追加預算核定較晚導致工程無法於期限完成。</t>
  </si>
  <si>
    <t>103年度屯區指標性治山防洪減災及農路修建工程(第二期)26,009,000元; 保留原因：因追加預算核定較晚導致工程無法於期限完成。</t>
  </si>
  <si>
    <t>103年度海線指標性治山防洪減災及農路修建工程(第二期)1,817,220元; 保留原因：因追加預算核定較晚導致工程無法於期限完成。</t>
  </si>
  <si>
    <t>103年度海線指標性治山防洪減災及農路修建工程(第二期)74,541元; 保留原因：因追加預算核定較晚導致工程無法於期限完成。</t>
  </si>
  <si>
    <t>103年度海區指標性治山防洪減災及農路修建工程(第二期)322,521元; 保留原因：因追加預算核定較晚導致工程無法於期限完成。</t>
  </si>
  <si>
    <t>103年度海線指標性治山防洪減災及農路修建工程(第二期)20,930,000元; 保留原因：因追加預算核定較晚導致工程無法於期限完成。</t>
  </si>
  <si>
    <t>103年度山區指標性治山防洪減災及農路修建工程(第二期)2,315,525元; 保留原因：因追加預算核定較晚導致工程無法於期限完成。</t>
  </si>
  <si>
    <t>103年度山區指標性治山防洪減災及農路修建工程(第二期)97,152元; 保留原因：因追加預算核定較晚導致工程無法於期限完成。</t>
  </si>
  <si>
    <t>103年度山區指標性治山防洪減災及農路修建工程(第二期)27,110,000元; 保留原因：因追加預算核定較晚導致工程無法於期限完成。</t>
  </si>
  <si>
    <t>103年度海線指標性治山防洪減災及農路修建工程840,000元; 保留原因：工程因稻米尚未收割無法進場施工於103年10月30日停工並於103年12月3日復工，又因配合電力桿遷移復於103年12月25日停工，預計104年2月底完工。</t>
  </si>
  <si>
    <t>103年度海線指標性治山防洪減災及農路修建工程65,081元; 保留原因：工程因稻米尚未收割無法進場施工於103年10月30日停工並於103年12月3日復工，又因配合電力桿遷移復於103年12月25日停工，預計104年2月底完工。</t>
  </si>
  <si>
    <t>103年度海線指標性治山防洪減災及農路修建工程329,267元; 保留原因：工程因稻米尚未收割無法進場施工於103年10月30日停工並於103年12月3日復工，又因配合電力桿遷移復於103年12月25日停工，預計104年2月底完工。</t>
  </si>
  <si>
    <t>103年度海線指標性治山防洪減災及農路修建工程4,914,000元; 保留原因：工程因稻米尚未收割無法進場施工於103年10月30日停工並於103年12月3日復工，又因配合電力桿遷移復於103年12月25日停工，預計104年2月底完工。</t>
  </si>
  <si>
    <t>因廠商施工逾期尚未完工，預計104年1月底完工。835,000元; 保留原因：因廠商施工逾期尚未完工，預計104年1月底完工。</t>
  </si>
  <si>
    <t>103年度山區指標性治山防洪減災及農路修建工程65,081元; 保留原因：因廠商施工逾期尚未完工，預計104年1月底完工。</t>
  </si>
  <si>
    <t>103年度山區指標性治山防洪減災及農路修建工程329,267元; 保留原因：因廠商施工逾期尚未完工，預計104年1月底完工。</t>
  </si>
  <si>
    <t>103年度山區指標性治山防洪減災及農路修建工程13,484,976元; 保留原因：因廠商施工逾期尚未完工，預計104年1月底完工。</t>
  </si>
  <si>
    <t>103年度臺中市第五工區治山防洪減災及農路修建工程287,787元; 保留原因：本案開口契約於103年12月31日始派工施工中尚未完工，預計104年1月底完工。</t>
  </si>
  <si>
    <t>103年度臺中市第五工區治山防洪減災及農路修建工程391,443元; 保留原因：本案開口契約於103年12月31日始派工施工中尚未完工，預計104年1月底完工。</t>
  </si>
  <si>
    <t>103年度臺中市第五工區治山防洪減災及農路修建工程807,500元; 保留原因：本案開口契約於103年12月31日始派工施工中尚未完工，預計104年1月底完工。</t>
  </si>
  <si>
    <t>103年度臺中市第四工區治山防洪減災及農路修建工程361,844元; 保留原因：103年12月26日工程驗收，因有驗收缺失，尚在辦理缺失改善程序中。</t>
  </si>
  <si>
    <t>103年度臺中市第四工區治山防洪減災及農路修建工程81,690元; 保留原因：103年12月26日工程驗收，因有驗收缺失，尚在辦理缺失改善程序中。</t>
  </si>
  <si>
    <t>103年度臺中市第四工區治山防洪減災及農路修建工程393,220元; 保留原因：103年12月26日工程驗收，因有驗收缺失，尚在辦理缺失改善程序中。</t>
  </si>
  <si>
    <t>103年度臺中市第四工區治山防洪減災及農路修建工程3,765,900元; 保留原因：103年12月26日工程驗收，因有驗收缺失，尚在辦理缺失改善程序中。</t>
  </si>
  <si>
    <t>33.74%</t>
  </si>
  <si>
    <t>103中市水防字第015號坪林公園抽水機倉庫鐵捲門採購600,000元; 保留原因：契約保留─因履約期限至104年4月30日尚未到期，目前工程執行中尚未結案。</t>
  </si>
  <si>
    <t>103中市水防字第001號103年度0.3CMS移動抽水機採購1,000,235元; 保留原因：契約保留─因履約期限(104年06月30日)尚未到期，目前已請領第1期款12749765元。</t>
  </si>
  <si>
    <t>103水防字第013號礫石樁入滲效益分析服務265,158元; 保留原因：契約保留─因履約期限(104年10月31日)尚未到期，目前已請領第1期款577699元。</t>
  </si>
  <si>
    <t>契約保留─因履約期限(104年10月31日)尚未到期，目前已請領第1期款577699元。</t>
  </si>
  <si>
    <t>6.10%</t>
  </si>
  <si>
    <t>ˉˉ防災工程及防災整備</t>
  </si>
  <si>
    <t>大安溪沿岸聯絡道路維護工程240,730元; 保留原因：未及付款</t>
  </si>
  <si>
    <t>大安溪沿岸聯絡道路維護工程11,702元; 保留原因：未及付款</t>
  </si>
  <si>
    <t>大安溪沿岸聯絡道路維護工程2,194,100元; 保留原因：未及付款</t>
  </si>
  <si>
    <t>大安、大甲、外埔區域排水監測工程2,303,304元; 保留原因：未及付款</t>
  </si>
  <si>
    <t>25.87%</t>
  </si>
  <si>
    <t>ˉˉ水利管理及水權登記</t>
  </si>
  <si>
    <t>營建署代辦工程─預付「流域綜合治理計畫第一期(103-104年度)─臺中市太平區宜欣二路雨水下水道工程」地方配合款1,500,000元; 保留原因：營建署代辦工程，公共建設工程款為預付款尚未完成檢據核銷作業而予以保留。</t>
  </si>
  <si>
    <t>北區山西路雨水下水道工程6,550元; 保留原因：工程尚未完工及決算作業而予以保留。</t>
  </si>
  <si>
    <t>北區山西路雨水下水道工程11,907元; 保留原因：工程尚未完工及決算作業而予以保留。</t>
  </si>
  <si>
    <t>大里區仁化路下游雨水下水道改善工程(第一期)44,000元; 保留原因：工程尚未完工及決算作業而予以保留。</t>
  </si>
  <si>
    <t>大里區仁化路下游雨水下水道改善工程(第一期)25,440元; 保留原因：工程尚未完工及決算作業而予以保留。</t>
  </si>
  <si>
    <t>大里區東榮路雨水下水道工程51,000元; 保留原因：工程尚未完工及決算作業而予以保留。</t>
  </si>
  <si>
    <t>大里區東榮路雨水下水道工程33,540元; 保留原因：工程尚未完工及決算作業而予以保留。</t>
  </si>
  <si>
    <t>太平區宜昌路雨水下水道工程6,040元; 保留原因：工程尚未完工及決算作業而予以保留。</t>
  </si>
  <si>
    <t>太平區宜昌路雨水下水道工程78,348元; 保留原因：工程尚未完工及決算作業而予以保留。</t>
  </si>
  <si>
    <t>太平區中興路103巷及永豐北路改善工程21,100元; 保留原因：工程尚未完工及決算作業而予以保留。</t>
  </si>
  <si>
    <t>太平區中興路103巷及永豐北路改善工程62,550元; 保留原因：工程尚未完工及決算作業而予以保留。</t>
  </si>
  <si>
    <t>北屯區橋孝街雨水下水道改善工程6,550元; 保留原因：工程尚未完工及決算作業而予以保留。</t>
  </si>
  <si>
    <t>北屯區橋孝街雨水下水道改善工程13,377元; 保留原因：工程尚未完工及決算作業而予以保留。</t>
  </si>
  <si>
    <t>北屯區橋孝街雨水下水道改善工程1,659,000元; 保留原因：工程尚未完工及決算作業而予以保留。</t>
  </si>
  <si>
    <t>北區梅亭街與益華街口雨水下水道工程6,550元; 保留原因：工程尚未完工及決算作業而予以保留。</t>
  </si>
  <si>
    <t>北區梅亭街與益華街口雨水下水道工程10,620元; 保留原因：工程尚未完工及決算作業而予以保留。</t>
  </si>
  <si>
    <t>北區梅亭街與益華街口雨水下水道工程450,000元; 保留原因：工程尚未完工及決算作業而予以保留。</t>
  </si>
  <si>
    <t>臺中市霧峰區吉峰路雨水下水道工程(第三期)6,744元; 保留原因：工程尚未完工及決算作業而予以保留。</t>
  </si>
  <si>
    <t>臺中市霧峰區吉峰路雨水下水道工程(第三期)29,550元; 保留原因：工程尚未完工及決算作業而予以保留。</t>
  </si>
  <si>
    <t>臺中市霧峰區吉峰路雨水下水道工程(第三期)101,339元; 保留原因：工程尚未完工及決算作業而予以保留。</t>
  </si>
  <si>
    <t>北屯區景賢北街排水改善工程及北屯區新興路14巷周邊排水改善工程3,572元; 保留原因：工程尚未完工及決算作業而予以保留。</t>
  </si>
  <si>
    <t>北屯區景賢北街排水改善工程及北屯區新興路14巷周邊排水改善工程19,280元; 保留原因：工程尚未完工及決算作業而予以保留。</t>
  </si>
  <si>
    <t>北屯區景賢北街排水改善工程及北屯區新興路14巷周邊排水改善工程2,500元; 保留原因：工程尚未完工及決算作業而予以保留。</t>
  </si>
  <si>
    <t>北屯區景賢北街排水改善工程及北屯區新興路14巷周邊排水改善工程757,558元; 保留原因：工程尚未完工及決算作業而予以保留。</t>
  </si>
  <si>
    <t>大里區仁愛路176巷雨水下水道工程27,176元; 保留原因：工程尚未完工及決算作業而予以保留。</t>
  </si>
  <si>
    <t>大里區仁愛路176巷雨水下水道工程1,902,323元; 保留原因：工程尚未完工及決算作業而予以保留。</t>
  </si>
  <si>
    <t>大雅區建興街雨水下水道工程140,142元; 保留原因：工程尚未完工及決算作業而予以保留。</t>
  </si>
  <si>
    <t>大雅區建興街雨水下水道工程14,880元; 保留原因：工程尚未完工及決算作業而予以保留。</t>
  </si>
  <si>
    <t>大雅區建興街雨水下水道工程8,585元; 保留原因：工程尚未完工及決算作業而予以保留。</t>
  </si>
  <si>
    <t>大雅區建興街雨水下水道工程4,960,000元; 保留原因：工程尚未完工及決算作業而予以保留。</t>
  </si>
  <si>
    <t>太平區建興里建成街雨水下水道工程38,040元; 保留原因：工程尚未完工及決算作業而予以保留。</t>
  </si>
  <si>
    <t>太平區建興里建成街雨水下水道工程254,134元; 保留原因：工程尚未完工及決算作業而予以保留。</t>
  </si>
  <si>
    <t>太平區建興里建成街雨水下水道工程9,742元; 保留原因：工程尚未完工及決算作業而予以保留。</t>
  </si>
  <si>
    <t>太平區建興里建成街雨水下水道工程12,680,000元; 保留原因：工程尚未完工及決算作業而予以保留。</t>
  </si>
  <si>
    <t>龍井區龍目井巷排水改善工程221,217元; 保留原因：工程尚未完工及決算作業而予以保留。</t>
  </si>
  <si>
    <t>龍井區龍目井巷排水改善工程8,513元; 保留原因：工程尚未完工及決算作業而予以保留。</t>
  </si>
  <si>
    <t>龍井區龍目井巷排水改善工程31,050元; 保留原因：工程尚未完工及決算作業而予以保留。</t>
  </si>
  <si>
    <t>龍井區龍目井巷排水改善工程10,350,000元; 保留原因：工程尚未完工及決算作業而予以保留。</t>
  </si>
  <si>
    <t>南區南平路排水改善工程7,623元; 保留原因：工程尚未完工及決算作業而予以保留。</t>
  </si>
  <si>
    <t>南區南平路排水改善工程66,455元; 保留原因：工程尚未完工及決算作業而予以保留。</t>
  </si>
  <si>
    <t>南區南平路排水改善工程7,056元; 保留原因：工程尚未完工及決算作業而予以保留。</t>
  </si>
  <si>
    <t>南區南平路排水改善工程2,352,000元; 保留原因：工程尚未完工及決算作業而予以保留。</t>
  </si>
  <si>
    <t>龍井區12-65-6道路配合雨水下水道施作工程240,430元; 保留原因：工程尚未完工及決算作業而予以保留。</t>
  </si>
  <si>
    <t>龍井區12-65-6道路配合雨水下水道施作工程10,204元; 保留原因：工程尚未完工及決算作業而予以保留。</t>
  </si>
  <si>
    <t>龍井區12-65-6道路配合雨水下水道施作工程35,130元; 保留原因：工程尚未完工及決算作業而予以保留。</t>
  </si>
  <si>
    <t>龍井區12-65-6道路配合雨水下水道施作工程11,710,000元; 保留原因：工程尚未完工及決算作業而予以保留。</t>
  </si>
  <si>
    <t>北屯區昌平路二段雨水下水道工程82,603元; 保留原因：工程尚未完工及決算作業而予以保留。</t>
  </si>
  <si>
    <t>北屯區昌平路二段雨水下水道工程6,550元; 保留原因：工程尚未完工及決算作業而予以保留。</t>
  </si>
  <si>
    <t>北屯區昌平路二段雨水下水道工程8,760元; 保留原因：工程尚未完工及決算作業而予以保留。</t>
  </si>
  <si>
    <t>北屯區昌平路二段雨水下水道工程2,920,000元; 保留原因：工程尚未完工及決算作業而予以保留。</t>
  </si>
  <si>
    <t>東區樂業南路雨水下水道工程6,550元; 保留原因：工程尚未完工及決算作業而予以保留。</t>
  </si>
  <si>
    <t>東區樂業南路雨水下水道工程164,675元; 保留原因：工程尚未完工及決算作業而予以保留。</t>
  </si>
  <si>
    <t>東區樂業南路雨水下水道工程19,020元; 保留原因：工程尚未完工及決算作業而予以保留。</t>
  </si>
  <si>
    <t>東區樂業南路雨水下水道工程6,340,000元; 保留原因：工程尚未完工及決算作業而予以保留。</t>
  </si>
  <si>
    <t>神岡區和睦路95巷雨水下水道工程66,506元; 保留原因：工程尚未完工及決算作業而予以保留。</t>
  </si>
  <si>
    <t>神岡區和睦路95巷雨水下水道工程3,800元; 保留原因：工程尚未完工及決算作業而予以保留。</t>
  </si>
  <si>
    <t>神岡區和睦路95巷雨水下水道工程7,053元; 保留原因：工程尚未完工及決算作業而予以保留。</t>
  </si>
  <si>
    <t>神岡區和睦路95巷雨水下水道工程2,351,000元; 保留原因：工程尚未完工及決算作業而予以保留。</t>
  </si>
  <si>
    <t>烏日區學田路與國道一號交會處北側排水系統改善工程96,515元; 保留原因：工程尚未完工及決算作業而予以保留。</t>
  </si>
  <si>
    <t>烏日區學田路與國道一號交會處北側排水系統改善工程22,468元; 保留原因：工程尚未完工及決算作業而予以保留。</t>
  </si>
  <si>
    <t>烏日區學田路與國道一號交會處北側排水系統改善工程10,809元; 保留原因：工程尚未完工及決算作業而予以保留。</t>
  </si>
  <si>
    <t>烏日區學田路與國道一號交會處北側排水系統改善工程3,008,150元; 保留原因：工程尚未完工及決算作業而予以保留。</t>
  </si>
  <si>
    <t>臺中市太平區永義路排水改善工程5,805元; 保留原因：工程尚未完工及決算作業而予以保留。</t>
  </si>
  <si>
    <t>臺中市太平區永義路排水改善工程61,143元; 保留原因：工程尚未完工及決算作業而予以保留。</t>
  </si>
  <si>
    <t>臺中市太平區永義路排水改善工程7,588,715元; 保留原因：工程尚未完工及決算作業而予以保留。</t>
  </si>
  <si>
    <t>霧峰區林森路雨水下水道改善工程6,178元; 保留原因：工程尚未完工及決算作業而予以保留。</t>
  </si>
  <si>
    <t>霧峰區林森路雨水下水道改善工程17,833元; 保留原因：工程尚未完工及決算作業而予以保留。</t>
  </si>
  <si>
    <t>霧峰區林森路雨水下水道改善工程5,390,000元; 保留原因：工程尚未完工及決算作業而予以保留。</t>
  </si>
  <si>
    <t>太平區永豐路下水道下游明渠段及護岸改善工程21,100元; 保留原因：工程尚未完工及決算作業而予以保留。</t>
  </si>
  <si>
    <t>太平區永豐路下水道下游明渠段及護岸改善工程20,700元; 保留原因：工程尚未完工及決算作業而予以保留。</t>
  </si>
  <si>
    <t>太平區永豐路下水道下游明渠段及護岸改善工程2,144,750元; 保留原因：工程尚未完工及決算作業而予以保留。</t>
  </si>
  <si>
    <t>大里區溪南地區排水改善工程300,000元; 保留原因：工程尚未完工及決算作業而予以保留。</t>
  </si>
  <si>
    <t>大里區溪南地區排水改善工程444,780元; 保留原因：工程尚未完工及決算作業而予以保留。</t>
  </si>
  <si>
    <t>大里區溪南地區排水改善工程1,482,046元; 保留原因：工程尚未完工及決算作業而予以保留。</t>
  </si>
  <si>
    <t>大里區溪南地區排水改善工程9,503,069元; 保留原因：工程尚未完工及決算作業而予以保留。</t>
  </si>
  <si>
    <t>大里區溪南地區排水改善工程137,262,949元; 保留原因：工程尚未完工及決算作業而予以保留。</t>
  </si>
  <si>
    <t>103年透地雷達及試挖作業5,809元; 保留原因：工程尚未完工及決算作業而予以保留。</t>
  </si>
  <si>
    <t>103年透地雷達及試挖作業15,421元; 保留原因：本案涉及履約爭議尚未完成決算作業，而予以保留。</t>
  </si>
  <si>
    <t>103年透地雷達及試挖作業558,865元; 保留原因：本案涉及履約爭議尚未完成決算作業，而予以保留。</t>
  </si>
  <si>
    <t>太平區中興路103巷及永豐北路改善工程專案委託技術服務780,060元; 保留原因：依契約規定履約期限應至委託設計監造之工程完成驗收結算止，工程尚未完工，本案仍履約執行中而予以保留。</t>
  </si>
  <si>
    <t>103年度雨水下水道專案工程委託技術服務D標2,000,752元; 保留原因：依契約規定履約期限應至委託設計監造之工程完成驗收結算止，工程尚未完工，本案仍履約執行中而予以保留。</t>
  </si>
  <si>
    <t>103年度雨水下水道專案工程委託技術服務C標3,471,214元; 保留原因：依契約規定履約期限應至委託設計監造之工程完成驗收結算止，工程尚未完工，本案仍履約執行中而予以保留。</t>
  </si>
  <si>
    <t>103年度雨水下水道專案工程委託技術服務B標825,394元; 保留原因：依契約規定履約期限應至委託設計監造之工程完成驗收結算止，工程尚未完工，本案仍履約執行中而予以保留。</t>
  </si>
  <si>
    <t>103年度雨水下水道專案工程委託技術服務A標1,977,653元; 保留原因：依契約規定履約期限應至委託設計監造之工程完成驗收結算止，工程尚未完工，本案仍履約執行中而予以保留。</t>
  </si>
  <si>
    <t>低窪地區淹水改善及雨水下水道推動計畫委託技術服務1,718,084元; 保留原因：本案仍履約執行中而予以保留。</t>
  </si>
  <si>
    <t>臺中市大甲區甲后路週邊排水改善工程委託技術服務3,547,200元; 保留原因：工程規劃設計中而予以保留。</t>
  </si>
  <si>
    <t>工程尚未完工及決算作業而予以保留。委託技術服務依契約規定履約期限應至委託設計監造之工程完成驗收結算止，工程尚未完工，仍履約執行中而予以保留。</t>
  </si>
  <si>
    <t>76.57%</t>
  </si>
  <si>
    <t>ˉˉ雨水下水道及市區排水</t>
  </si>
  <si>
    <t>102年度太平區光興隆排水光興路1778巷分洪箱涵工程國有土地撥用及地上物查估作業委託技術服務91,770元; 保留原因：故需俟地政事務所查明釐正後方可辦理後續事宜，本案仍履約執行中，預計104年12月底完成。</t>
  </si>
  <si>
    <t>ˉ11</t>
  </si>
  <si>
    <t>配合「旱坑治理基本計畫」辦理東勢區都市計畫個案變更委託技術服務450,000元; 保留原因：依契約規定履約期限應至都市計畫變更完成，現尚於都市計畫審議期間，需俟審議後方可辦理後續事宜，本案仍履約執行中，預計104年12月底完成。</t>
  </si>
  <si>
    <t>103年度太平區坪林排水治理工程用地及地上物調查相關作業委託技術服務92,750元; 保留原因：本案仍依契約工作項目履約執行中，預計104年12月底完成。</t>
  </si>
  <si>
    <t>沙鹿區竹林北溪三民橋下游用地取得先期作業委託技術服務782,000元; 保留原因：依契約規定履約期限應至委託設計監造之工程完成驗收結算止，因本案地段前剛辦理重測作業，部分土地數化地籍線無法接合，故需俟地政事務所查明釐正後方可辦理後續事宜，本案仍履約執行中，預計104年12月底完成。</t>
  </si>
  <si>
    <t>「大里區、南屯區、太平區、西屯區、龍井區排水（道）改善工程（含雨水下水道）」-太平區光隆村興隆村共同排水改善計畫-1778巷分洪道18,000,000元; 保留原因：礙於無法與土地所有權人取得共識，無法取得土地先行使用同意書，尚待研議另循適法途徑憑處。</t>
  </si>
  <si>
    <t>市管河川及區域排水工程用地費42,598,063元; 保留原因：辦理「沙鹿區竹林北溪三民橋下游用地取得先期作業委託技術服務」，初估徵收面積1,240平方公尺，初估每平方公尺單價約34,500元，故初估徵收費用約42,780,000元，預計104年12月底完成。</t>
  </si>
  <si>
    <t>臺中市柳川污染整治及環境改善工程-中正柳橋~南屯柳橋2,962,180元; 保留原因：工程準備金及物價波動調整費（環保署103年7月16日環署水字第1030059450號函核定總經費2億1700萬元，該署補助60%計1億3020萬元），預計105年12月底完成。</t>
  </si>
  <si>
    <t>臺中市柳川污染整治及環境改善工程-中正柳橋~南屯柳橋654,840元; 保留原因：工程準備金及物價波動調整費（環保署103年7月16日環署水字第1030059450號函核定總經費2億1700萬元，該署補助60%計1億3020萬元），預計105年12月底完成。</t>
  </si>
  <si>
    <t>臺中市柳川污染整治及環境改善工程-崇德柳橋~中正柳橋4,469,617元; 保留原因：工程準備金及物價波動調整費（環保署103年4月11日環署水字第1030029755號函核定總經費1億5400萬元，該署補助60%計9240萬元），預計105年12月底完成。</t>
  </si>
  <si>
    <t>臺中市柳川污染整治及環境改善工程-崇德柳橋~中正柳橋496,624元; 保留原因：工程準備金及物價波動調整費（環保署103年4月11日環署水字第1030029755號函核定總經費1億5400萬元，該署補助60%計9240萬元），預計105年12月底完成。</t>
  </si>
  <si>
    <t>臺中市柳川污染整治及環境改善工程-中正柳橋~南屯柳橋5,809,671元; 保留原因：依契約規定履約期限應至委託設計監造之工程完成驗收結算止，工程尚未完工，本案仍履約執行中，預計105年12月底完成。</t>
  </si>
  <si>
    <t>臺中市柳川污染整治及環境改善工程-中正柳橋~南屯柳橋68,982,323元; 保留原因：工程施工中尚未完工，預計105年12月底完成。</t>
  </si>
  <si>
    <t>臺中市柳川污染整治及環境改善工程-崇德柳橋~中正柳橋10,810,000元; 保留原因：工程施工中尚未完工，預計105年12月底完成。</t>
  </si>
  <si>
    <t>臺中市柳川污染整治及環境改善工程-崇德柳橋~中正柳橋327,130元; 保留原因：工程施工中尚未完工，預計105年12月底完成。</t>
  </si>
  <si>
    <t>臺中市柳川污染整治及環境改善工程-崇德柳橋~中正柳橋200,000元; 保留原因：工程施工中尚未完工，預計105年12月底完成。</t>
  </si>
  <si>
    <t>臺中市柳川污染整治及環境改善工程-崇德柳橋~中正柳橋362,231元; 保留原因：工程施工中尚未完工，預計105年12月底完成。</t>
  </si>
  <si>
    <t>臺中市柳川污染整治及環境改善工程-崇德柳橋~中正柳橋4,358,888元; 保留原因：工程施工中尚未完工，預計105年12月底完成。</t>
  </si>
  <si>
    <t>清水區清水大排(鎮平庄橋至中央橋)整治工程420,879元; 保留原因：本案分年編列於101~103年度預算執行，工程已完竣廠商未及於年度終了辦理驗收決算，預計104年3月底完成。</t>
  </si>
  <si>
    <t>清水區清水大排(鎮平庄橋至中央橋)整治工程30,391元; 保留原因：本案分年編列於101~103年度預算執行，工程已完竣廠商未及於年度終了辦理驗收決算，預計104年3月底完成。</t>
  </si>
  <si>
    <t>清水區清水大排(鎮平庄橋至中央橋)整治工程100,000元; 保留原因：本案分年編列於101~103年度預算執行，工程已完竣廠商未及於年度終了辦理驗收決算，預計104年3月底完成。</t>
  </si>
  <si>
    <t>清水區清水大排(鎮平庄橋至中央橋)整治工程601,020元; 保留原因：本案分年編列於101~103年度預算執行，工程已完竣廠商未及於年度終了辦理驗收決算，預計104年3月底完成。</t>
  </si>
  <si>
    <t>清水區清水大排(鎮平庄橋至中央橋)整治工程13,328,690元; 保留原因：本案分年編列於101~103年度預算執行，工程已完竣廠商未及於年度終了辦理驗收決算，預計104年3月底完成，預計104年3月底完成。</t>
  </si>
  <si>
    <t>后里區旱溝排水(高速公路箱涵下游至三線路段)排水改善工程1,106,349元; 保留原因：依契約規定履約期限應至委託設計監造之工程完成驗收結算止，工程尚未完工，本案仍履約執行中，預計104年8月底完工。</t>
  </si>
  <si>
    <t>后里區旱溝排水(高速公路箱涵下游至三線路段)排水改善工程23,050元; 保留原因：工程施工中尚未完工，預計104年8月底完工。</t>
  </si>
  <si>
    <t>后里區旱溝排水(高速公路箱涵下游至三線路段)排水改善工程432,493元; 保留原因：工程施工中尚未完工，預計104年8月底完工。</t>
  </si>
  <si>
    <t>后里區旱溝排水(高速公路箱涵下游至三線路段)排水改善工程75,700元; 保留原因：工程施工中尚未完工，預計104年8月底完工。</t>
  </si>
  <si>
    <t>后里區旱溝排水(高速公路箱涵下游至三線路段)排水改善工程25,200,000元; 保留原因：工程施工中尚未完工，預計104年8月底完工。</t>
  </si>
  <si>
    <t>烏日區公2公園滯洪池兼抽水站新建工程3,087,500元; 保留原因：依契約規定履約期限應至委託設計監造之工程完成驗收結算止，工程尚未完工，本案仍履約執行中，預計105年12月底完工。</t>
  </si>
  <si>
    <t>烏日區公2公園滯洪池兼抽水站新建工程36,500元; 保留原因：工程施工中尚未完工，預計105年12月底完工。</t>
  </si>
  <si>
    <t>烏日區公2公園滯洪池兼抽水站新建工程85,736元; 保留原因：工程施工中尚未完工，預計105年12月底完工。</t>
  </si>
  <si>
    <t>烏日區公2公園滯洪池兼抽水站新建工程100,000元; 保留原因：工程施工中尚未完工，預計105年12月底完工。</t>
  </si>
  <si>
    <t>烏日區公2公園滯洪池兼抽水站新建工程663,487元; 保留原因：工程施工中尚未完工，預計105年12月底完工。</t>
  </si>
  <si>
    <t>烏日區公2公園滯洪池兼抽水站新建工程133,280元; 保留原因：工程施工中尚未完工，預計105年12月底完工。</t>
  </si>
  <si>
    <t>烏日區公2公園滯洪池兼抽水站新建工程30,893,497元; 保留原因：工程施工中尚未完工，預計105年12月底完工。</t>
  </si>
  <si>
    <t>樹王埤新增2cms抽水機組及相關附屬工程5,000元; 保留原因：工程已完竣廠商未及於年度終了辦理驗收決算，預計104年4月底完成。</t>
  </si>
  <si>
    <t>樹王埤新增2cms抽水機組及相關附屬工程241,752元; 保留原因：工程已完竣廠商未及於年度終了辦理驗收決算，預計104年4月底完成。</t>
  </si>
  <si>
    <t>樹王埤新增2cms抽水機組及相關附屬工程33,714元; 保留原因：工程已完竣廠商未及於年度終了辦理驗收決算，預計104年4月底完成。</t>
  </si>
  <si>
    <t>樹王埤新增2cms抽水機組及相關附屬工程5,074,000元; 保留原因：工程已完竣廠商未及於年度終了辦理驗收決算，預計104年4月底完成。</t>
  </si>
  <si>
    <t>樹王埤及中興段抽水站新增2cms抽水機組及相關附屬工程委託設計監造技術服務833,305元; 保留原因：依契約規定履約期限應至委託設計監造之工程完成驗收結算止，工程尚未完工，本案仍履約執行中，預計104年5月底完成。</t>
  </si>
  <si>
    <t>東大溪污染整治及環境改善工程283,734元; 保留原因：依契約規定履約期限應至委託設計監造之工程完成驗收結算止，工程尚未完工，本案仍履約執行中，預計104年7月底完工。</t>
  </si>
  <si>
    <t>東大溪污染整治及環境改善工程14,301元; 保留原因：工程施工中尚未完工，預計104年6月底完成。</t>
  </si>
  <si>
    <t>東大溪污染整治及環境改善工程40,000元; 保留原因：工程施工中尚未完工，預計104年6月底完成。</t>
  </si>
  <si>
    <t>東大溪污染整治及環境改善工程133,273元; 保留原因：工程施工中尚未完工，預計104年6月底完成。</t>
  </si>
  <si>
    <t>東大溪污染整治及環境改善工程21,886元; 保留原因：工程施工中尚未完工，預計104年6月底完成。</t>
  </si>
  <si>
    <t>東大溪污染整治及環境改善工程8,392,000元; 保留原因：工程施工中尚未完工，預計104年6月底完成。</t>
  </si>
  <si>
    <t>太平區坪林排水和平橋改建(替代方案)應急工程30,600元; 保留原因：工程施工中尚未完工，預計104年6月底完成。</t>
  </si>
  <si>
    <t>太平區坪林排水和平橋改建(替代方案)應急工程210,452元; 保留原因：工程施工中尚未完工，預計104年6月底完成。</t>
  </si>
  <si>
    <t>太平區坪林排水和平橋改建(替代方案)應急工程29,169元; 保留原因：工程施工中尚未完工，預計104年6月底完成。</t>
  </si>
  <si>
    <t>太平區坪林排水和平橋改建(替代方案)應急工程9,590,000元; 保留原因：工程施工中尚未完工，預計104年6月底完成。</t>
  </si>
  <si>
    <t>103年度太平區坪林排水治理工程(第二期)開口契約1,384,253元; 保留原因：依契約規定履約期限應至委託設計監造之工程完成驗收結算止，工程尚未完工，本案仍履約執行，預計104年12月底完成。</t>
  </si>
  <si>
    <t>103年度太平區坪林排水治理工程(第二期)開口契約661,711元; 保留原因：工程施工中尚未完工，預計104年6月底完工。</t>
  </si>
  <si>
    <t>103年度太平區坪林排水治理工程(第二期)開口契約147,000元; 保留原因：工程施工中尚未完工，預計104年6月底完工。</t>
  </si>
  <si>
    <t>103年度太平區坪林排水治理工程(第二期)開口契約27,142,000元; 保留原因：工程施工中尚未完工，預計104年6月底完工。</t>
  </si>
  <si>
    <t>梧棲區梧棲區域大排護岸文化路至港埠路整治工程236,015元; 保留原因：依契約規定履約期限應至委託設計監造之工程完成驗收結算止，工程尚未完工，本案仍履約執行中，預計104年12月底完成。</t>
  </si>
  <si>
    <t>梧棲區梧棲區域大排護岸文化路至港埠路整治工程26,200元; 保留原因：工程自11/21起停工中，預計104年7月底完工。</t>
  </si>
  <si>
    <t>梧棲區梧棲區域大排護岸文化路至港埠路整治工程31,181元; 保留原因：工程自11/21起停工中，預計104年7月底完工。</t>
  </si>
  <si>
    <t>梧棲區梧棲區域大排護岸文化路至港埠路整治工程162,016元; 保留原因：工程自11/21起停工中，預計104年7月底完工。</t>
  </si>
  <si>
    <t>梧棲區梧棲區域大排護岸文化路至港埠路整治工程4,779,275元; 保留原因：工程自11/21起停工中，預計104年7月底完工。</t>
  </si>
  <si>
    <t>霧峰區牛欄貢排水民意橋上游護岸改善工程12,000元; 保留原因：工程施工中尚未完工，預計104年5月底完工。</t>
  </si>
  <si>
    <t>霧峰區牛欄貢排水民意橋上游護岸改善工程159,653元; 保留原因：工程施工中尚未完工，預計104年5月底完工。</t>
  </si>
  <si>
    <t>霧峰區牛欄貢排水民意橋上游護岸改善工程21,234元; 保留原因：工程施工中尚未完工，預計104年5月底完工。</t>
  </si>
  <si>
    <t>霧峰區牛欄貢排水民意橋上游護岸改善工程5,970,000元; 保留原因：工程施工中尚未完工，預計104年5月底完工。</t>
  </si>
  <si>
    <t>十三寮排水科雅路上游護岸應急工程124,278元; 保留原因：依契約規定履約期限應至委託設計監造之工程完成驗收結算止，工程尚未完工，本案仍履約執行中，預計104年12月底完成。</t>
  </si>
  <si>
    <t>十三寮排水科雅路上游護岸應急工程3,510元; 保留原因：工程施工中尚未完工，預計104年4月底完工。</t>
  </si>
  <si>
    <t>十三寮排水科雅路上游護岸應急工程72,284元; 保留原因：工程施工中尚未完工，預計104年4月底完工。</t>
  </si>
  <si>
    <t>十三寮排水科雅路上游護岸應急工程12,108元; 保留原因：工程施工中尚未完工，預計104年4月底完工。</t>
  </si>
  <si>
    <t>十三寮排水科雅路上游護岸應急工程3,504,000元; 保留原因：工程施工中尚未完工，預計104年4月底完工。</t>
  </si>
  <si>
    <t>沙鹿區北勢溪福興橋下游排水改善工程(開口契約)1,272,230元; 保留原因：依契約規定履約期限應至委託設計監造之工程完成驗收結算止，工程尚未完工，本案仍履約執行中依契約規定履約期限應至委託設計監造之工程完成驗收結算止，預計105年3月底完成。</t>
  </si>
  <si>
    <t>沙鹿區北勢溪福興橋下游排水改善工程(開口契約)95,000元; 保留原因：工程施工中尚未完工，預計104年12月底完工。</t>
  </si>
  <si>
    <t>沙鹿區北勢溪福興橋下游排水改善工程(開口契約)80,000元; 保留原因：工程施工中尚未完工，預計104年12月底完工。</t>
  </si>
  <si>
    <t>沙鹿區北勢溪福興橋下游排水改善工程(開口契約)275,602元; 保留原因：工程施工中尚未完工，預計104年12月底完工。</t>
  </si>
  <si>
    <t>沙鹿區北勢溪福興橋下游排水改善工程(開口契約)28,500元; 保留原因：工程施工中尚未完工，預計104年12月底完工。</t>
  </si>
  <si>
    <t>沙鹿區北勢溪福興橋下游排水改善工程(開口契約)1,142,409元; 保留原因：工程施工中尚未完工，預計104年12月底完工。</t>
  </si>
  <si>
    <t>大雅區林厝排水通山橋段等改善工程6,550元; 保留原因：工程尚未開工，自機關通知開工之日起90日曆天內完工。</t>
  </si>
  <si>
    <t>大雅區林厝排水通山橋段等改善工程137,765元; 保留原因：工程尚未開工，自機關通知開工之日起90日曆天內完工。</t>
  </si>
  <si>
    <t>大雅區林厝排水通山橋段等改善工程14,610元; 保留原因：工程尚未開工，自機關通知開工之日起90日曆天內完工。</t>
  </si>
  <si>
    <t>大雅區林厝排水通山橋段等改善工程4,870,000元; 保留原因：工程尚未開工，自機關通知開工之日起90日曆天內完工。</t>
  </si>
  <si>
    <t>清水區海濱里武鹿排水淹水改善工程等二件委託設計監造449,877元; 保留原因：依契約規定履約期限應至委託設計監造之工程完成驗收結算止，工程尚未完工，本案仍履約執行，預計104年12月底完成。</t>
  </si>
  <si>
    <t>梧棲區梧棲排水大興橋上游取水工改善工程566,933元; 保留原因：依契約規定履約期限應至委託設計監造之工程完成驗收結算止，工程尚未完工，本案仍履約執行，預計104年8月底完成。</t>
  </si>
  <si>
    <t>梧棲區梧棲排水大興橋上游取水工改善工程186,600元; 保留原因：工程施工中尚未完工，預計104年7月底完工。</t>
  </si>
  <si>
    <t>梧棲區梧棲排水大興橋上游取水工改善工程276,718元; 保留原因：工程施工中尚未完工，預計104年7月底完工。</t>
  </si>
  <si>
    <t>梧棲區梧棲排水大興橋上游取水工改善工程48,123元; 保留原因：工程施工中尚未完工，預計104年7月底完工。</t>
  </si>
  <si>
    <t>梧棲區梧棲排水大興橋上游取水工改善工程14,250,000元; 保留原因：工程施工中尚未完工，預計104年7月底完工。</t>
  </si>
  <si>
    <t>龍井區麗水里福麗中排護岸改善工程(開口契約)550,317元; 保留原因：依契約規定履約期限應至委託設計監造之工程完成驗收結算止，工程尚未完工，本案仍履約執行中，預計104年12月底完成。</t>
  </si>
  <si>
    <t>龍井區麗水里福麗中排護岸改善工程(開口契約)302,923元; 保留原因：工程施工中尚未完工，預計104年12月底完工。</t>
  </si>
  <si>
    <t>龍井區麗水里福麗中排護岸改善工程(開口契約)45,760元; 保留原因：工程施工中尚未完工，預計104年12月底完工。</t>
  </si>
  <si>
    <t>龍井區麗水里福麗中排護岸改善工程(開口契約)16,101,000元; 保留原因：工程施工中尚未完工，預計104年12月底完工。</t>
  </si>
  <si>
    <t>龍井區龍崗南坑排水東記紙廠段排水改善工程54,200元; 保留原因：工程施工中尚未完工，預計104年12月底完成。</t>
  </si>
  <si>
    <t>龍井區龍崗南坑排水東記紙廠段排水改善工程194,178元; 保留原因：工程施工中尚未完工，預計104年12月底完成。</t>
  </si>
  <si>
    <t>龍井區龍崗南坑排水東記紙廠段排水改善工程23,836元; 保留原因：工程施工中尚未完工，預計104年12月底完成。</t>
  </si>
  <si>
    <t>龍井區龍崗南坑排水東記紙廠段排水改善工程2,907,333元; 保留原因：工程施工中尚未完工，預計104年12月底完成。</t>
  </si>
  <si>
    <t>103年度臺中市各級排水改善工程委託技術服務479,997元; 保留原因：依契約規定履約期限應至委託設計監造之工程完成驗收結算止，工程尚未完工，本案仍履約執行中，預計104年12月底完工。</t>
  </si>
  <si>
    <t>龍井、大肚、北屯等區域排水改善工程委託設計監造技術服務255,164元; 保留原因：依契約規定履約期限應至委託設計監造之工程完成驗收結算止，工程尚未完工，本案仍履約執行中，預計104年12月底完成。</t>
  </si>
  <si>
    <t>103年度后里、大安、石岡等3區排水改善工程委託技術服務326,079元; 保留原因：依契約規定履約期限應至委託設計監造之工程完成驗收結算止，工程尚未完工，本案仍履約執行中，預計104年12月底完成。</t>
  </si>
  <si>
    <t>外埔區后湖溝護岸改善工程14,000元; 保留原因：工程施工中尚未完工，預計104年12月底完成。</t>
  </si>
  <si>
    <t>外埔區后湖溝護岸改善工程107,589元; 保留原因：工程施工中尚未完工，預計104年12月底完成。</t>
  </si>
  <si>
    <t>外埔區后湖溝護岸改善工程13,970元; 保留原因：工程施工中尚未完工，預計104年12月底完成。</t>
  </si>
  <si>
    <t>外埔區后湖溝護岸改善工程1,830,321元; 保留原因：工程施工中尚未完工，預計104年12月底完成。</t>
  </si>
  <si>
    <t>大甲區后里排水頂山腳護岸工程8,000元; 保留原因：工程施工中尚未完工，預計104年12月底完成。</t>
  </si>
  <si>
    <t>大甲區后里排水頂山腳護岸工程61,694元; 保留原因：工程施工中尚未完工，預計104年12月底完成。</t>
  </si>
  <si>
    <t>大甲區后里排水頂山腳護岸工程6,537元; 保留原因：工程施工中尚未完工，預計104年12月底完成。</t>
  </si>
  <si>
    <t>大甲區后里排水頂山腳護岸工程2,179,000元; 保留原因：工程施工中尚未完工，預計104年12月底完成。</t>
  </si>
  <si>
    <t>大安區頂安里田心仔排水改善工程21,000元; 保留原因：工程施工中尚未完工，預計104年12月底完成。</t>
  </si>
  <si>
    <t>大安區頂安里田心仔排水改善工程90,318元; 保留原因：工程施工中尚未完工，預計104年12月底完成。</t>
  </si>
  <si>
    <t>大安區頂安里田心仔排水改善工程12,770元; 保留原因：工程施工中尚未完工，預計104年12月底完成。</t>
  </si>
  <si>
    <t>大安區頂安里田心仔排水改善工程613,122元; 保留原因：工程施工中尚未完工，預計104年12月底完成。</t>
  </si>
  <si>
    <t>大安區三塊厝及龜殼溪護岸補強工程15,000元; 保留原因：工程施工中尚未完工，預計104年12月底完成。</t>
  </si>
  <si>
    <t>大安區三塊厝及龜殼溪護岸補強工程77,578元; 保留原因：工程施工中尚未完工，預計104年12月底完成。</t>
  </si>
  <si>
    <t>大安區三塊厝及龜殼溪護岸補強工程9,654元; 保留原因：工程施工中尚未完工，預計104年12月底完成。</t>
  </si>
  <si>
    <t>大安區三塊厝及龜殼溪護岸補強工程2,740,000元; 保留原因：工程施工中尚未完工，預計104年12月底完成。</t>
  </si>
  <si>
    <t>大安區三塊厝及龜殼溪護岸補強工程等4件委託技術服務224,930元; 保留原因：依契約規定履約期限應至委託設計監造之工程完成驗收結算止，工程尚未完工，本案仍履約執行中，預計104年12月底完成。</t>
  </si>
  <si>
    <t>霧峰區自強大排天時橋下游至出口段護岸工程(第2期)4,200元; 保留原因：工程施工中尚未完工，預計104年12月底完成。</t>
  </si>
  <si>
    <t>霧峰區自強大排天時橋下游至出口段護岸工程(第2期)104,489元; 保留原因：工程施工中尚未完工，預計104年12月底完成。</t>
  </si>
  <si>
    <t>霧峰區自強大排天時橋下游至出口段護岸工程(第2期)11,070元; 保留原因：工程施工中尚未完工，預計104年12月底完成。</t>
  </si>
  <si>
    <t>霧峰區自強大排天時橋下游至出口段護岸工程(第2期)3,690,000元; 保留原因：工程施工中尚未完工，預計104年12月底完成。</t>
  </si>
  <si>
    <t>大里區健民里健民大排排水護岸改善工程4,200元; 保留原因：工程施工中尚未完工，預計104年12月底完成。</t>
  </si>
  <si>
    <t>大里區健民里健民大排排水護岸改善工程47,532元; 保留原因：工程施工中尚未完工，預計104年12月底完成。</t>
  </si>
  <si>
    <t>大里區健民里健民大排排水護岸改善工程5,036元; 保留原因：工程施工中尚未完工，預計104年12月底完成。</t>
  </si>
  <si>
    <t>大里區健民里健民大排排水護岸改善工程263,017元; 保留原因：工程施工中尚未完工，預計104年12月底完成。</t>
  </si>
  <si>
    <t>霧峰區乾溪乾溪橋上游坡面工改善工程12,600元; 保留原因：工程施工中尚未完工，預計104年12月底完成。</t>
  </si>
  <si>
    <t>霧峰區乾溪乾溪橋上游坡面工改善工程134,788元; 保留原因：工程施工中尚未完工，預計104年12月底完成。</t>
  </si>
  <si>
    <t>霧峰區乾溪乾溪橋上游坡面工改善工程17,870元; 保留原因：工程施工中尚未完工，預計104年12月底完成。</t>
  </si>
  <si>
    <t>霧峰區乾溪乾溪橋上游坡面工改善工程1,478,046元; 保留原因：工程施工中尚未完工，預計104年12月底完成。</t>
  </si>
  <si>
    <t>烏日區溪心壩排水護岸改善工程4,200元; 保留原因：工程施工中尚未完工，預計104年12月底完成。</t>
  </si>
  <si>
    <t>烏日區溪心壩排水護岸改善工程117,797元; 保留原因：工程施工中尚未完工，預計104年12月底完成。</t>
  </si>
  <si>
    <t>烏日區溪心壩排水護岸改善工程12,480元; 保留原因：工程施工中尚未完工，預計104年12月底完成。</t>
  </si>
  <si>
    <t>烏日區溪心壩排水護岸改善工程1,913,383元; 保留原因：工程施工中尚未完工，預計104年12月底完成。</t>
  </si>
  <si>
    <t>霧峰區乾溪乾溪橋上游坡面工改善工程等4件委託技術服務284,826元; 保留原因：依契約規定履約期限應至委託設計監造之工程完成驗收結算止，工程尚未完工，本案仍履約執行中，預計104年12月底完成。</t>
  </si>
  <si>
    <t>南山截水溝(含山腳排水)排水測量及用地取得作業委託技術服務5,004,350元; 保留原因：因中央相關補助經費係分年分期編列，相關經費到位方可辦理相關用地事宜，預計108年12月31日完成。</t>
  </si>
  <si>
    <t>1.工程尚未完工而予以保留2.預付款尚未檢據核銷而予以保留。</t>
  </si>
  <si>
    <t>63.42%</t>
  </si>
  <si>
    <t>50.22%</t>
  </si>
  <si>
    <t>50.18%</t>
  </si>
  <si>
    <t>38.96%</t>
  </si>
  <si>
    <t>103年度資本門合計</t>
  </si>
  <si>
    <t>臺中港特定區水資源回收中心之舊污泥曬乾床屋頂修繕98,495元; 保留原因：尚未完成驗收，俟驗收完成後即辦理付款核銷。。</t>
  </si>
  <si>
    <t>臺中市污水下水道系統通盤檢討整體規劃委託技術服務案11,584,000元; 保留原因：計畫執行中。</t>
  </si>
  <si>
    <t>臺中市水資源回收中心有機污泥委託清除處理8,434,700元; 保留原因：尚未完成驗收，俟驗收完成後即辦理付款核銷。</t>
  </si>
  <si>
    <t>臺中市水資源回收中心無機污泥委託清除處理6,924,947元; 保留原因：尚未完成驗收，俟驗收完成後即辦理付款核銷。</t>
  </si>
  <si>
    <t>臺中市污水下水道系統整體規劃環境監測151,191元; 保留原因：期末報告書審查中,俟報告書備查後即辦理付款核銷。</t>
  </si>
  <si>
    <t>臺中市污水下水道系統污泥及水質檢測調查管制計畫275,392元; 保留原因：期末報告書審查中,俟報告書備查後即辦理付款核銷。</t>
  </si>
  <si>
    <t>臺中市水資源回收中心設施功能評估技術服務1,460,893元; 保留原因：尚未完成契約內委託業務</t>
  </si>
  <si>
    <t>石岡壩水源特定區水資回收中心代操作維護工作2,023,507元; 保留原因：尚未完成契約內委託業務</t>
  </si>
  <si>
    <t>梨山及環山水資回收中心委託代操作維護工作1,298,516元; 保留原因：尚未完成契約內委託業務</t>
  </si>
  <si>
    <t>臺中港特定區水資源回收中心暨大里區立新水資源回收中心委託代操作維護管理工作4,382,058元; 保留原因：尚未完成契約內委託業務</t>
  </si>
  <si>
    <t>臺中市福田水資源回收中心委託代操作維護管理工作4,219,434元; 保留原因：尚未完成契約內委託業務</t>
  </si>
  <si>
    <t>臺中市污水下水道系統通盤檢討整體規劃委託技術服務案300,000元; 保留原因：因規劃案尚在履約中，配合規劃案衍生之各種事務需求。</t>
  </si>
  <si>
    <t>尚未完成契約內委託業務</t>
  </si>
  <si>
    <t>31.67%</t>
  </si>
  <si>
    <t>ˉˉ污水營運業務</t>
  </si>
  <si>
    <t>污水下水道第四期建設計畫-約用人員103年度年終獎金1,356,002元; 保留原因：年終獎金將於104年度辦理轉正。</t>
  </si>
  <si>
    <t>5.80%</t>
  </si>
  <si>
    <t>27.73%</t>
  </si>
  <si>
    <t>臺中市103年度各抽水站、閘門及滯洪池維護保養委託專業服務案4,496,131元; 保留原因：代操作業務尚未執行完畢而予以保留</t>
  </si>
  <si>
    <t>18.04%</t>
  </si>
  <si>
    <t>臺中市特定水土保持區長期水土保持計畫及其通盤檢討計畫採購案1,668,000元; 保留原因：委託研究案件尚未執行完畢予以保留</t>
  </si>
  <si>
    <t>委託研究案件尚未執行完畢予以保留</t>
  </si>
  <si>
    <t>14.77%</t>
  </si>
  <si>
    <t>ˉˉ坡地保育、利用及管理</t>
  </si>
  <si>
    <t>103中市水防字第011號103年大型移動式抽水機維護保養及預布搶險委託專業服務1,500,000元; 保留原因：契約保留─本案已於104年1月7日驗收，目前竣工結算請款簽核中。</t>
  </si>
  <si>
    <t>103年中市水防字第003號103年大型移動式抽水機維護保養及運輸操作搶險531,472元; 保留原因：契約保留─本案工程履約完成，已於103年12月30日完成驗收，目前竣工決算請款簽核中。</t>
  </si>
  <si>
    <t>103污營字第014號污水下水道GIS系統擴充維護900,000元; 保留原因：簽約日期為103车6月20日，目前工程執行中尚未結案。(污水營運科執行)</t>
  </si>
  <si>
    <t>22.80%</t>
  </si>
  <si>
    <t>臺中市水資源永續發展暨低碳水利工法研究計畫委託專業服務370,476元; 保留原因：契約保留─因計畫尚未完成而予以保留，目前已要求廠商加速辦理中。</t>
  </si>
  <si>
    <t>臺中市政府水利局愛護水資源宣導計畫1,400,150元; 保留原因：未及付款</t>
  </si>
  <si>
    <t>臺中市政府水利局水利大台中第三期期刊委託專業服務採購案800,000元; 保留原因：未及付款</t>
  </si>
  <si>
    <t>臺中市政府水利局愛護水資源宣導計畫-103年委託雜誌辦理文宣專業服務採購案890,000元; 保留原因：未及付款</t>
  </si>
  <si>
    <t>防洪排水設施維護管理計畫2,988,000元; 保留原因：契約保留─因履約期限尚未到期，目前已請領第2期款共1,992,000元。</t>
  </si>
  <si>
    <t>27.72%</t>
  </si>
  <si>
    <t>中部科學工業園區后里園區開發計畫(綠地10-1、10-2)環境影響說明書變更內容對照表委託服務案1,050,000元; 保留原因：履約中。預定完成日期：104年12月31日</t>
  </si>
  <si>
    <t>臺中市水利發展推動計畫委託專業服務(第1次修正)207,857元; 保留原因：履約中。預定完成日期：104年5月30日</t>
  </si>
  <si>
    <t>七星排水整治及環境規劃計畫512,000元; 保留原因：履約中。預定完成日期：104年5月30日</t>
  </si>
  <si>
    <t>「臺中市烏日區排水系統(含雨水下水道)檢討規劃」委託技術服務3,775,000元; 保留原因：履約中。預定完成日期：104年11月30日</t>
  </si>
  <si>
    <t>大雅排水系統整體檢討改善計畫640,500元; 保留原因：履約中。預定完成日期：104年8月31日</t>
  </si>
  <si>
    <t>「臺中市易淹水區域檢討改善計畫」委託技術服務1,856,250元; 保留原因：履約中。預定完成日期：104年5月20日</t>
  </si>
  <si>
    <t>計畫尚在執行中。</t>
  </si>
  <si>
    <t>40.19%</t>
  </si>
  <si>
    <t>ˉˉ水利規劃</t>
  </si>
  <si>
    <t>24.31%</t>
  </si>
  <si>
    <t>臺中市政府水利局辦公廳舍環境清潔維護採購15,000元; 保留原因：104年1月7日辦理驗收,因有驗收缺失,尚在辦理缺失改善程序中。</t>
  </si>
  <si>
    <t>驗收尚未改善完成而予以保留</t>
  </si>
  <si>
    <t>0.01%</t>
  </si>
  <si>
    <t>ˉˉ行政管理</t>
  </si>
  <si>
    <t>ˉ一般行政</t>
  </si>
  <si>
    <t>9.08%</t>
  </si>
  <si>
    <t>15.79%</t>
  </si>
  <si>
    <t>36.40%</t>
  </si>
  <si>
    <t>103年度經資門合計</t>
  </si>
  <si>
    <t>102年臺中市中區、東區、南區、南屯區災害搶險搶修工程168,361元; 保留原因：工程尚未完工及驗收合格。</t>
  </si>
  <si>
    <t>102年臺中市中區、東區、南區、南屯區災害搶險搶修工程23,200元; 保留原因：工程尚未完工及驗收合格。</t>
  </si>
  <si>
    <t>102年臺中市中區、東區、南區、南屯區災害搶險搶修工程273,986元; 保留原因：工程尚未完工及驗收合格。</t>
  </si>
  <si>
    <t>102年臺中市中區、東區、南區、南屯區災害搶險搶修工程4,537,973元; 保留原因：工程尚未完工及驗收合格。</t>
  </si>
  <si>
    <t>102年臺中市水保相關設施天然災害緊急搶險搶修工程(第三工區)248,101元; 保留原因：工程尚未完工及驗收合格。</t>
  </si>
  <si>
    <t>102年臺中市水保相關設施天然災害緊急搶險搶修工程(第三工區)85,934元; 保留原因：工程尚未完工及驗收合格。</t>
  </si>
  <si>
    <t>102年臺中市水保相關設施天然災害緊急搶險搶修工程(第三工區)6,750,459元; 保留原因：工程尚未完工及驗收合格。</t>
  </si>
  <si>
    <t>工程施工中尚未完工而予以保留。</t>
  </si>
  <si>
    <t>2.42%</t>
  </si>
  <si>
    <t>102年度臺中市污水下水道系統緊急搶修、疏通、納管、改善及修繕維護工程設計及監造委託技術服務395,797元; 保留原因：尚未完成核銷。</t>
  </si>
  <si>
    <t>委託技術服務費目前簽辦付款核銷中。</t>
  </si>
  <si>
    <t>2.10%</t>
  </si>
  <si>
    <t>102年度台中市污水下水道零星用戶接管工程開口契約設計及監造委託技術服務1,108,880元; 保留原因：工程結算驗收結算中</t>
  </si>
  <si>
    <t>102年度台中市污水下水道零星用戶接管工程開口契約(三)1,678,284元; 保留原因：工程已驗收合格，委設尚未報結。</t>
  </si>
  <si>
    <t>102年度台中市污水下水道零星用戶接管工程開口契約(二)62,661元; 保留原因：工程驗收結算中。</t>
  </si>
  <si>
    <t>102年度台中市污水下水道零星用戶接管工程開口契約(二)46,901元; 保留原因：未完成報結手續。</t>
  </si>
  <si>
    <t>臺中市污水下水道分支管網暨用戶接管工程(6)-向上路以南等區域範圍33,927元; 保留原因：工程施工中。</t>
  </si>
  <si>
    <t>102年度台中市污水下水道零星用戶接管工程開口契約(二)48,581元; 保留原因：工程已完工辦理驗收結算中。</t>
  </si>
  <si>
    <t>黎明社區污水處理廠污水設施改善工程146,654元; 保留原因：工程施工中。</t>
  </si>
  <si>
    <t>臺中市污水下水道忠勇路主幹管工程(2)11,505,373元; 保留原因：工程施工中</t>
  </si>
  <si>
    <t>臺中市污水下水道忠勇路主幹管工程(1)42,464,073元; 保留原因：工程施工中</t>
  </si>
  <si>
    <t>臺中市污水下水道東光路主幹管工程(2)14,285,267元; 保留原因：工程施工中</t>
  </si>
  <si>
    <t>臺中市福田水資源回收中心二期擴建工程54,606,000元; 保留原因：工程施工中</t>
  </si>
  <si>
    <t>臺中市豐原區污水下水道系統第一期污水處理廠及主次幹管工程設及監造委託技術服務62,592,538元; 保留原因：工程規劃設計中</t>
  </si>
  <si>
    <t>黎明社區污水處理廠污水設施改善工程8,944,300元; 保留原因：工程施工中。</t>
  </si>
  <si>
    <t>黎明社區污水處理廠污水設施改善工程3,731,645元; 保留原因：工程施工中，因應物價調整及不可預見各種突發狀況。</t>
  </si>
  <si>
    <t>黎明社區污水處理廠污水設施改善工程15,367元; 保留原因：工程施工中。</t>
  </si>
  <si>
    <t>黎明社區污水處理廠污水設施改善工程80,884元; 保留原因：工程施工中。</t>
  </si>
  <si>
    <t>黎明社區污水處理廠污水設施改善工程500,580元; 保留原因：工程施工中。</t>
  </si>
  <si>
    <t>黎明社區污水處理廠污水設施改善工程設計及監造委託技術服務案3,182,146元; 保留原因：工程施工中。</t>
  </si>
  <si>
    <t>黎明社區污水處理廠污水設施改善工程44,758,823元; 保留原因：工程施工中。</t>
  </si>
  <si>
    <t>臺中市污水下水道分支管網暨用戶接管工程(6)-向上路以南等區域範圍1,073,276元; 保留原因：工程施工中。</t>
  </si>
  <si>
    <t>臺中市污水下水道分支管網暨用戶接管工程(6)-向上路以南等區域範圍395,031元; 保留原因：工程施工中。</t>
  </si>
  <si>
    <t>臺中市污水下水道分支管網暨用戶接管工程(6)-向上路以南等區域範圍99,978元; 保留原因：工程施工中。</t>
  </si>
  <si>
    <t>臺中市污水下水道分支管網暨用戶接管工程(6)-向上路以南等區域範圍715,517元; 保留原因：工程施工中。</t>
  </si>
  <si>
    <t>臺中市污水下水道分支管網暨用戶接管工程(6)-向上路以南等區域範圍22,189,521元; 保留原因：工程施工中。</t>
  </si>
  <si>
    <t>臺中市污水下水道分支管網暨用戶接管工程（7）設計及監造委託技術服務案840,135元; 保留原因：目前工程第一標辦理招標作業中，第二標細部設計中。</t>
  </si>
  <si>
    <t>102年度台中市污水下水道零星用戶接管工程開口契約(二)7,392,339元; 保留原因：工程已完工辦理驗收結算中。</t>
  </si>
  <si>
    <t>28.88%</t>
  </si>
  <si>
    <t>28.38%</t>
  </si>
  <si>
    <t>太平區福利、龍市社區等排水改善治理委託規劃案600,000元; 保留原因：工作成果報告書尚未完成故辦理保留。</t>
  </si>
  <si>
    <t>臺中市沙鹿區野溪治理及易淹水區域檢討規劃委託技術服務1,647,837元; 保留原因：期末報告書尚未完成故辦理保留。</t>
  </si>
  <si>
    <t>0.96%</t>
  </si>
  <si>
    <t>大里區仁愛路176巷雨水下水道工程20,500元; 保留原因：工程尚未完工及決算作業而予以保留。</t>
  </si>
  <si>
    <t>大里區仁愛路176巷雨水下水道工程26,600元; 保留原因：工程尚未完工及決算作業而予以保留。</t>
  </si>
  <si>
    <t>大里區仁愛路176巷雨水下水道工程314,344元; 保留原因：工程尚未完工及決算作業而予以保留。</t>
  </si>
  <si>
    <t>太平區鵬儀路雨水下水道工程21,583元; 保留原因：因候台電管線遷移，工程尚未完工及決算作業而予以保留。</t>
  </si>
  <si>
    <t>太平區鵬儀路雨水下水道工程2,807,648元; 保留原因：因候台電管線遷移，工程尚未完工及決算作業而予以保留。</t>
  </si>
  <si>
    <t>北屯區景賢北街排水改善工程及北屯區新興路14巷周邊排水改善工程22,145元; 保留原因：工程尚未完工及決算作業而予以保留。</t>
  </si>
  <si>
    <t>北屯區景賢北街排水改善工程及北屯區新興路14巷周邊排水改善工程15,502元; 保留原因：工程尚未完工及決算作業而予以保留。</t>
  </si>
  <si>
    <t>北屯區景賢北街排水改善工程及北屯區新興路14巷周邊排水改善工程365,909元; 保留原因：工程尚未完工及決算作業而予以保留。</t>
  </si>
  <si>
    <t>臺中市太平區、大里區、南區、東區等雨水下水道維護改善工程-委託設計服務137,144元; 保留原因：依契約規定履約期限應至委託設計監造之工程完成驗收結算止，工程尚未完工，本案仍履約執行中而予以保留。</t>
  </si>
  <si>
    <t>102年度雨水下水道專案工程委託技術服務C標411,221元; 保留原因：依契約規定履約期限應至委託設計監造之工程完成驗收結算止，工程尚未完工，本案仍履約執行中而予以保留。</t>
  </si>
  <si>
    <t>102年度雨水下水道專案工程委託技術服務B標278,492元; 保留原因：依契約規定履約期限應至委託設計監造之工程完成驗收結算止，工程尚未完工，本案仍履約執行中而予以保留。</t>
  </si>
  <si>
    <t>102年度雨水下水道專案工程委託技術服務A標576,236元; 保留原因：依契約規定履約期限應至委託設計監造之工程完成驗收結算止，工程尚未完工，本案仍履約執行中而予以保留。</t>
  </si>
  <si>
    <t>依契約規定履約期限應至委託設計監造之工程完成驗收結算止，工程尚未完工，本案仍履約執行中。</t>
  </si>
  <si>
    <t>4.25%</t>
  </si>
  <si>
    <t>103年度太平區坪林排水治理工程(第二期)協議價購土地移轉登記及非都市土地變更編定作業委託技術服務95,000元; 保留原因：辦理變更編定及過戶中，預計104年12月底完成。</t>
  </si>
  <si>
    <t>103年度太平區坪林排水治理工程(第二期)協議價購地價、建築改良物拆處理費(私有地)、農作改良物補償費(私有地)等相關費用(預付費用)9,399,295元; 保留原因：辦理變更編定及過戶中，預計104年12月底完成。</t>
  </si>
  <si>
    <t>清水區清水大排(鎮平庄橋至中央橋)整治工程4,160,855元; 保留原因：本案分年編列於101~103年度預算執行，工程已完竣廠商未及於年度終了辦理驗收決算，預計104年3月底完成。</t>
  </si>
  <si>
    <t>103年度太平區坪林排水治理工程(第二期)農林作物補償費(預付費用)102,475元; 保留原因：地政局尚未提供憑證辦理核銷，預計104年12月底完成。</t>
  </si>
  <si>
    <t>103年度太平區坪林排水治理工程(第二期)徵收地價補償費(預付費用)16,852,318元; 保留原因：地政局尚未提供憑證辦理核銷，預計104年12月底完成。</t>
  </si>
  <si>
    <t>103年度太平區坪林排水治理工程(第二期)工程用地農作改良物補償費(公有地有租約)(預付費用)121,070元; 保留原因：地政局尚未提供憑證辦理核銷，預計104年12月底完成。</t>
  </si>
  <si>
    <t>車龍埤抽水站工程用地、地上物調查作業委託技術服務306,000元; 保留原因：配合解決事項（處理徵收價格議意），故未及於年度完成。</t>
  </si>
  <si>
    <t>103年度臺中市河溪疏濬工程-土石標5,000,000元; 保留原因：辦理103年度雪山坑溪土石疏濬兼販售作業，因採區需共用苗栗縣政府之砂石便道，故於預算內編列苗栗縣砂石便道分攤費500萬，因該項編列於發包工程費外，故辦理專案保留，預計104年12月底完成。</t>
  </si>
  <si>
    <t>103年度臺中市河溪疏濬工程-土石標1,229,947元; 保留原因：依契約規定履約期限應至委託設計監造之工程完成驗收結算止，規定配合疏濬工程作業執行，目前疏濬工程仍進行中，預計104年12月底完成。</t>
  </si>
  <si>
    <t>103年度臺中市河溪疏濬工程-土石標227,860元; 保留原因：配合疏濬工程作業執行，目前疏濬工程仍進行中，預計104年12月底完成。</t>
  </si>
  <si>
    <t>103年度臺中市河溪疏濬工程-土石標1,146,639元; 保留原因：配合疏濬工程作業執行，目前疏濬工程仍進行中，預計104年12月底完成。</t>
  </si>
  <si>
    <t>103年度臺中市河溪疏濬工程-土石標17,390,367元; 保留原因：配合疏濬工程作業執行，目前疏濬工程仍進行中，預計104年12月底完成。</t>
  </si>
  <si>
    <t>臺中市柳川污染整治及環境改善工程-崇德柳橋~中正柳橋3,477,526元; 保留原因：依契約規定履約期限應至委託設計監造之工程完成驗收結算止，工程尚未完工，本案仍履約執行中，預計105年12月底完成。</t>
  </si>
  <si>
    <t>臺中市柳川污染整治及環境改善工程-崇德柳橋~中正柳橋1,325,365元; 保留原因：工程施工中尚未完工，預計105年12月底完成。</t>
  </si>
  <si>
    <t>臺中市柳川污染整治及環境改善工程-崇德柳橋~中正柳橋112,999,065元; 保留原因：工程施工中尚未完工，預計105年12月底完成。</t>
  </si>
  <si>
    <t>臺中市柳川汙染整治及環境改善計畫委託規劃設計服務6,975,000元; 保留原因：依契約規定履約期限應至委託設計監造之工程完成驗收結算止，工程尚未完工，本案仍履約執行中，預計105年12月底完成。</t>
  </si>
  <si>
    <t>102年度臺中市河溪疏濬工程-土石標139,754元; 保留原因：配合疏濬工程作業執行，目前疏濬工程仍進行中，預計104年12月底完成。</t>
  </si>
  <si>
    <t>102年度臺中市河溪疏濬工程-土石標32,024,325元; 保留原因：配合疏濬工程作業執行，目前疏濬工程仍進行中，預計104年12月底完成。</t>
  </si>
  <si>
    <t>梧棲區梧棲區域大排護岸文化路至港埠路整治工程-委託設計監造技術服務1,758,953元; 保留原因：依契約規定履約期限應至委託設計監造之工程完成驗收結算止，工程尚未完工，本案仍履約執行中，預計104年9月底完成。</t>
  </si>
  <si>
    <t>102年度臺中市河溪疏濬作業委託技術服務3,698,501元; 保留原因：依契約規定履約期限應至委託設計監造之工程完成驗收結算止，規定配合疏濬工程作業執行，目前疏濬工程仍進行中，預計104年12月底完成。</t>
  </si>
  <si>
    <t>102年度太平區坪林排水和平橋改建應急工程委託設計、監造技術服務331,115元; 保留原因：依契約規定履約期限應至委託設計監造之工程完成驗收結算止，工程尚未完工，本案仍履約執行中，預計104年12月底完成。</t>
  </si>
  <si>
    <t>102年度太平區光興隆排水光興路1778巷分洪箱涵工程委託設計監造技術服務599,780元; 保留原因：依契約規定履約期限應至委託設計監造之工程完成驗收結算止，工程尚未完工，本案仍履約執行中。</t>
  </si>
  <si>
    <t>西屯區港尾溪環中路分洪道工程委託規劃設計技術服務990,000元; 保留原因：依契約規定履約期限應至委託設計監造之工程完成驗收結算止，工程尚未完工，本案仍履約執行中，預計104年12月底完成。</t>
  </si>
  <si>
    <t>43.25%</t>
  </si>
  <si>
    <t>26.21%</t>
  </si>
  <si>
    <t>22.12%</t>
  </si>
  <si>
    <t>臺中市污水下水道管線設施調查規劃4,348,948元; 保留原因：辦理期末報告作業中，俟審查完畢後即辦理付款核銷。</t>
  </si>
  <si>
    <t>42.51%</t>
  </si>
  <si>
    <t>15.27%</t>
  </si>
  <si>
    <t>北勢溪、南勢溪及竹林北溪市管區域排水治理計畫委託技術服務436,500元; 保留原因：本案治理計畫預計104年2月底提送水利署審查。預定完成日期：104年12月31日</t>
  </si>
  <si>
    <t>7.71%</t>
  </si>
  <si>
    <t>102年度臺中市政府水利局辦理河川疏濬工程作業保全(警衛勤務)4,120,800元; 保留原因：配合疏濬工程作業執行，目前疏濬工程仍進行中，預計104年12月底完成。</t>
  </si>
  <si>
    <t>臺中市河溪疏濬作業評估及申請(第二期)委託技術服務577,068元; 保留原因：依契約規定履約期限應至委託設計監造之工程完成驗收結算止，規定配合疏濬工程作業執行，本案仍履約執行中，預計104年12月底完成。</t>
  </si>
  <si>
    <t>44.01%</t>
  </si>
  <si>
    <t>24.16%</t>
  </si>
  <si>
    <t>19.07%</t>
  </si>
  <si>
    <t>22.05%</t>
  </si>
  <si>
    <t>石岡壩水源特定區污水下水道系統(第二期)之巷道連接管及用戶接管工程第2標72,176元; 保留原因：工程施工中。</t>
  </si>
  <si>
    <t>臺中市污水下水道東光路主幹管工程(2)2,549,794元; 保留原因：工程施工中</t>
  </si>
  <si>
    <t>臺中市污水下水道東光路主幹管工程(2)150,000元; 保留原因：工程施工中</t>
  </si>
  <si>
    <t>臺中市污水下水道東光路主幹管工程(2)5,610,206元; 保留原因：工程施工中</t>
  </si>
  <si>
    <t>臺中市福田水資源回收中心二期擴建工程5,513,525元; 保留原因：工程施工中</t>
  </si>
  <si>
    <t>臺中市福田水資源回收中心二期擴建工程194,486,475元; 保留原因：工程施工中</t>
  </si>
  <si>
    <t>臺中市污水下水道分支管網暨用戶接管工程(4)第二標714,686元; 保留原因：工程施工中。</t>
  </si>
  <si>
    <t>臺中市污水下水道分支管網暨用戶接管工程(4)第二標127,146元; 保留原因：工程施工中。</t>
  </si>
  <si>
    <t>臺中市污水下水道分支管網暨用戶接管工程(4)第二標71,469元; 保留原因：工程施工中。</t>
  </si>
  <si>
    <t>臺中市污水下水道分支管網暨用戶接管工程(4)第二標126,878元; 保留原因：工程施工中。</t>
  </si>
  <si>
    <t>臺中市污水下水道分支管網暨用戶接管工程(4)第二標67,666,972元; 保留原因：工程施工中。</t>
  </si>
  <si>
    <t>臺中市污水下水道分支管網暨用戶接管工程(4)第一標850,919元; 保留原因：工程施工中。</t>
  </si>
  <si>
    <t>臺中市污水下水道分支管網暨用戶接管工程(4)第一標252,215元; 保留原因：工程施工中。</t>
  </si>
  <si>
    <t>臺中市污水下水道分支管網暨用戶接管工程(4)第一標85,092元; 保留原因：工程施工中。</t>
  </si>
  <si>
    <t>臺中市污水下水道分支管網暨用戶接管工程(4)第一標148,699元; 保留原因：工程施工中。</t>
  </si>
  <si>
    <t>臺中市污水下水道分支管網暨用戶接管工程(4)第一標70,880,506元; 保留原因：工程施工中。</t>
  </si>
  <si>
    <t>臺中市污水下水道分支管網暨用戶接管工程(4)設計及監造委託技術服務3,396,553元; 保留原因：工程施工中。</t>
  </si>
  <si>
    <t>臺中市污水下水道分支管網暨用戶接管工程(5)317,293元; 保留原因：工程施工中。</t>
  </si>
  <si>
    <t>臺中市污水下水道分支管網暨用戶接管工程(5)175,402元; 保留原因：工程施工中。</t>
  </si>
  <si>
    <t>臺中市污水下水道分支管網暨用戶接管工程(5)1,771,210元; 保留原因：工程施工中。</t>
  </si>
  <si>
    <t>臺中市污水下水道分支管網暨用戶接管工程(5)243,639元; 保留原因：工程施工中。</t>
  </si>
  <si>
    <t>臺中市污水下水道分支管網暨用戶接管工程(5)284,131元; 保留原因：工程施工中。</t>
  </si>
  <si>
    <t>臺中市污水下水道分支管網暨用戶接管工程(5)設計監造2,463,228元; 保留原因：工程施工中。</t>
  </si>
  <si>
    <t>臺中市污水下水道分支管網暨用戶接管工程(5)89,536,942元; 保留原因：工程施工中。</t>
  </si>
  <si>
    <t>石岡壩水源特定區污水下水道系統(第二期)之巷道連接管及用戶接管工程第3標1,402,538元; 保留原因：工程施工中。</t>
  </si>
  <si>
    <t>石岡壩水源特定區污水下水道系統(第二期)之巷道連接管及用戶接管工程第3標70,127元; 保留原因：工程施工中。</t>
  </si>
  <si>
    <t>石岡壩水源特定區污水下水道系統(第二期)之巷道連接管及用戶接管工程第3標258,000元; 保留原因：工程施工中。</t>
  </si>
  <si>
    <t>石岡壩水源特定區污水下水道系統(第二期)之巷道連接管及用戶接管工程第3標9,572,990元; 保留原因：工程施工中。</t>
  </si>
  <si>
    <t>石岡壩水源特定區污水下水道系統(第二期)之巷道連接管及用戶接管工程第3標214,533元; 保留原因：工程施工中。</t>
  </si>
  <si>
    <t>石岡壩水源特定區污水下水道系統(第二期)之巷道連接管及用戶接管工程第3標77,124元; 保留原因：工程施工中。</t>
  </si>
  <si>
    <t>石岡壩水源特定區污水下水道系統(第二期)之巷道連接管及用戶接管工程第3標24,003,806元; 保留原因：工程施工中。</t>
  </si>
  <si>
    <t>石岡壩水源特定區污水下水道系統(第二期)之巷道連接管及用戶接管工程第2標2,685,337元; 保留原因：工程施工中。</t>
  </si>
  <si>
    <t>石岡壩水源特定區污水下水道系統(第二期)之巷道連接管及用戶接管工程第2標134,267元; 保留原因：工程施工中。</t>
  </si>
  <si>
    <t>石岡壩水源特定區污水下水道系統(第二期)之巷道連接管及用戶接管工程第2標4,500元; 保留原因：工程施工中。</t>
  </si>
  <si>
    <t>石岡壩水源特定區污水下水道系統(第二期)之巷道連接管及用戶接管工程第2標82,223元; 保留原因：工程施工中。</t>
  </si>
  <si>
    <t>石岡壩水源特定區污水下水道系統(第二期)之巷道連接管及用戶接管工程第2標31,349,091元; 保留原因：工程施工中。</t>
  </si>
  <si>
    <t>臺中市污水下水道分支管網暨用戶接管工程(6)設計及監造委託技術服務20,032,506元; 保留原因：工程第一、二、三標業已設計完成，第一標工程施工中第二、三標工程招標作業中。</t>
  </si>
  <si>
    <t>臺中港特定區污水下水道系統-污水主次幹管委託設計及監造技術服務案22,046,748元; 保留原因：工程細部設計中。</t>
  </si>
  <si>
    <t>文山水資源回收中心新建工程14,867,977元; 保留原因：工程施工及監造中。</t>
  </si>
  <si>
    <t>51.54%</t>
  </si>
  <si>
    <t>臺中市太平區、大里區、南區、東區等雨水下水道維護改善工程-委託設計服務166,055元; 保留原因：依契約規定履約期限應至委託設計監造之工程完成驗收結算止，工程尚未完工，本案仍履約執行中。</t>
  </si>
  <si>
    <t>沙鹿區蘇拉颱風清淤土石標售委託設計監造98,000元; 保留原因：原卷由調查站航業處調閱，致未能請款</t>
  </si>
  <si>
    <t>101年度追加臺中市各區雨水下水道建置工程委託設計監造及設計1,270,595元; 保留原因：依契約規定履約期限應至委託設計監造之工程完成驗收結算止，工程尚未完工，本案仍履約執行中。</t>
  </si>
  <si>
    <t>3.07%</t>
  </si>
  <si>
    <t>清水區清水大排(鎮平庄橋至中央橋)整治工程7,619,252元; 保留原因：本案分年編列於101~103年度預算執行，工程已完竣廠商未及於年度終了辦理驗收決算，預計104年3月底完成。</t>
  </si>
  <si>
    <t>太平區坪林排水治理工程28,712元; 保留原因：工程施工中尚未完工，預計104年12月底完成。</t>
  </si>
  <si>
    <t>太平區坪林排水治理工程140,354元; 保留原因：工程施工中尚未完工，預計104年12月底完成。</t>
  </si>
  <si>
    <t>太平區坪林排水治理工程8,109,982元; 保留原因：工程施工中尚未完工，預計104年12月底完成。</t>
  </si>
  <si>
    <t>台中市河溪疏濬工程兼供土石採售分離作業-管制站及地磅租用(財務採購)49,991元; 保留原因：配合疏濬工程作業執行，目前疏濬工程仍進行中，預計104年12月底完成。</t>
  </si>
  <si>
    <t>台中市河溪疏濬工程兼供土石採售分離作業-管制站及地磅租用(財務採購)10,402,633元; 保留原因：配合疏濬工程作業執行，目前疏濬工程仍進行中，預計104年12月底完成。</t>
  </si>
  <si>
    <t>清水區清水大排整治及相關設施工程委託技術服務2,674,446元; 保留原因：依契約規定履約期限應至委託設計監造之工程完成驗收結算止，工程尚未完工，本案仍履約執行中，預計104年6月底完成。</t>
  </si>
  <si>
    <t>大甲區溫寮溪(育德橋至美村橋)整治及環境整體營工程-委託技術服務6,513,248元; 保留原因：依契約規定履約期限應至委託設計監造之工程完成驗收結算止，工程尚未完工，本案仍履約執行中。</t>
  </si>
  <si>
    <t>太平區坪林排水治理工程委託設計監造技術服務案849,835元; 保留原因：依契約規定履約期限應至委託設計監造之工程完成驗收結算止，工程尚未完工，本案仍履約執行中，預計104年12月底完成。</t>
  </si>
  <si>
    <t>102年度太平區坪林排水治理工程(第二工區)委託監造技術服務307,898元; 保留原因：依契約規定履約期限應至委託設計監造之工程完成驗收結算止，工程尚未完工，本案仍履約執行中，預計104年12月底完成。</t>
  </si>
  <si>
    <t>配合「台中市市管河川溫寮溪治理基本計畫」辦理大甲都市計畫個案變更658,000元; 保留原因：都市計畫個案變更，內政部審議退回，修正治理計劃線中。</t>
  </si>
  <si>
    <t>大甲區溫寮溪(育德橋至美村橋)測量、土地徵收、撥用、地上物-委託作業服務895,280元; 保留原因：都市計畫個案變更，內政部審議退回，修正治理計劃線中。</t>
  </si>
  <si>
    <t>57.62%</t>
  </si>
  <si>
    <t>33.56%</t>
  </si>
  <si>
    <t>49.25%</t>
  </si>
  <si>
    <t>臺中港特定區(含南山截水溝)排水治理計畫1,125,000元; 保留原因：各排水路用地範圍線圖籍需俟水利署核定，本案才能夠撥付。_x000D_
預定完成日期：104年12月31日</t>
  </si>
  <si>
    <t>計畫尚在執行中</t>
  </si>
  <si>
    <t>84.40%</t>
  </si>
  <si>
    <t>63.99%</t>
  </si>
  <si>
    <t>49.27%</t>
  </si>
  <si>
    <t>臺中港特定區污水下水道系統-既設污水處理廠功能提升工程35,445元; 保留原因：辦理工程結算中</t>
  </si>
  <si>
    <t>石岡壩水源特定區污水下水道系統(第二期)之巷道連接管及用戶接管工程第1標1,663,778元; 保留原因：尚有償金待發放</t>
  </si>
  <si>
    <t>石岡壩水源特定區污水下水道系統(第二期)之巷道連接管及用戶接管工程第1標25,010元; 保留原因：未完成結報手續而予保留</t>
  </si>
  <si>
    <t>臺中市福田水資源回收中心二期擴建工程65,147,722元; 保留原因：工程施工中</t>
  </si>
  <si>
    <t>19.90%</t>
  </si>
  <si>
    <t>100年度振興經濟擴大公共建設投資-加速都市雨水下水道建設計畫-臺中市北屯區環中路三號截水道第二期工程(雨水工程科執行)29,989,241元; 保留原因：雨水下水道工程科執行:委辦執行單位未檢據核銷），預計104年12月底完成。</t>
  </si>
  <si>
    <t>預付款尚未檢據核銷而予以保留。</t>
  </si>
  <si>
    <t>96.17%</t>
  </si>
  <si>
    <t>26.37%</t>
  </si>
  <si>
    <t>石岡壩水源特定區污水下水道系統(第二期)之巷道連接管及用戶接管工程委託技術服務案15,332,813元; 保留原因：本案工程分3標，第1分標已完工，第2分標停工辦理變更設計中，第3分標辦理驗收作業中。</t>
  </si>
  <si>
    <t>臺中港特定區污水下水道系統-既設污水處理廠功能提升工程927,308元; 保留原因：辦理結算中</t>
  </si>
  <si>
    <t>86.66%</t>
  </si>
  <si>
    <t>臺中市污水下水道分支管網暨用戶接管工程(2)第一分標(第三次變更設計)51,030元; 保留原因：工程施工中。</t>
  </si>
  <si>
    <t>臺中市污水下水道分支管網暨用戶接管工程(2)第一分標(第三次變更設計)8,400,655元; 保留原因：工程施工中。</t>
  </si>
  <si>
    <t>臺中市污水下水道分支管網暨用戶接管工程(2)第一分標(第三次變更設計)149,282元; 保留原因：工程施工中。</t>
  </si>
  <si>
    <t>臺中市污水下水道分支管網暨用戶接管工程(2)第一分標(第三次變更設計)13,368元; 保留原因：工程施工中。</t>
  </si>
  <si>
    <t>臺中市污水下水道分支管網暨用戶接管工程(2)第一分標(第三次變更設計)9,154,562元; 保留原因：工程施工中。</t>
  </si>
  <si>
    <t>臺中市污水下水道分支管網暨用戶接管工程(2)設計及監造委託技術服務3,315,143元; 保留原因：工程施工中。</t>
  </si>
  <si>
    <t>臺中市污水下水道分支管網暨用戶接管工程(2)第二分標83,609元; 保留原因：工程施工中。</t>
  </si>
  <si>
    <t>臺中市污水下水道分支管網暨用戶接管工程(2)第二分標773,047元; 保留原因：工程施工中。</t>
  </si>
  <si>
    <t>臺中市污水下水道分支管網暨用戶接管工程(2)第二分標2,383,028元; 保留原因：工程施工中。</t>
  </si>
  <si>
    <t>臺中市污水下水道分支管網暨用戶接管工程(2)第二分標78,764元; 保留原因：工程施工中。</t>
  </si>
  <si>
    <t>臺中市污水下水道分支管網暨用戶接管工程(2)第二分標69,315,416元; 保留原因：工程施工中。</t>
  </si>
  <si>
    <t>33.37%</t>
  </si>
  <si>
    <t>ˉˉ水利行政(建設處)(臺中市)</t>
  </si>
  <si>
    <t>ˉ臺中市</t>
  </si>
  <si>
    <t>36.71%</t>
  </si>
  <si>
    <t>臺中市污水下水道分支管網暨用戶接管工程(一)第三分標59,843元; 保留原因：工程施工中。</t>
  </si>
  <si>
    <t>臺中市污水下水道分支管網暨用戶接管工程(一)第三分標105,919元; 保留原因：工程施工中。</t>
  </si>
  <si>
    <t>臺中市污水下水道分支管網暨用戶接管工程(一)第三分標64,876元; 保留原因：工程施工中，尚未報結。</t>
  </si>
  <si>
    <t>臺中市污水下水道分支管網暨用戶接管工程(一)第三分標198,823元; 保留原因：工程施工中。</t>
  </si>
  <si>
    <t>臺中市污水下水道分支管網暨用戶接管工程(一)第三分標44,144,429元; 保留原因：工程施工中。</t>
  </si>
  <si>
    <t>臺中市污水下水道分支管網暨用戶接管工程(一)第二分標181,951元; 保留原因：工程施工中，尚未報結算</t>
  </si>
  <si>
    <t>臺中市污水下水道分支管網暨用戶接管工程(一)第二分標9,939,336元; 保留原因：工程施工中。</t>
  </si>
  <si>
    <t>臺中市污水下水道分支管網暨用戶接管工程(一)設計及監造委託技術服務案2,608,338元; 保留原因：工程施工中尚未完工予以保留。</t>
  </si>
  <si>
    <t>37.61%</t>
  </si>
  <si>
    <t>98年度經資門合計</t>
  </si>
  <si>
    <t>34.70%</t>
  </si>
  <si>
    <t>16.31%</t>
  </si>
  <si>
    <t>33.66%</t>
  </si>
  <si>
    <t>保留原因說明及相關改善措施</t>
  </si>
  <si>
    <t>經資門</t>
  </si>
  <si>
    <t>保留原因分析</t>
  </si>
  <si>
    <t>保留數(或未結清數)</t>
  </si>
  <si>
    <t xml:space="preserve">                         單位:新臺幣元</t>
  </si>
  <si>
    <t>結清數)分析表</t>
  </si>
  <si>
    <t>歲出保留數(或未</t>
  </si>
  <si>
    <t>45.84%</t>
  </si>
  <si>
    <t>0.63%</t>
  </si>
  <si>
    <t>69.17%</t>
  </si>
  <si>
    <t>67.33%</t>
  </si>
  <si>
    <t>10.79%</t>
  </si>
  <si>
    <t>ˉˉ一般建築及設備</t>
  </si>
  <si>
    <t>ˉ一般建築及設備</t>
  </si>
  <si>
    <t>1.19%</t>
  </si>
  <si>
    <t>0.27%</t>
  </si>
  <si>
    <t>4.69%</t>
  </si>
  <si>
    <t>12.91%</t>
  </si>
  <si>
    <t>6.27%</t>
  </si>
  <si>
    <t>10.73%</t>
  </si>
  <si>
    <t>5.18%</t>
  </si>
  <si>
    <t>32.90%</t>
  </si>
  <si>
    <t>13.23%</t>
  </si>
  <si>
    <t>19.74%</t>
  </si>
  <si>
    <t>14.22%</t>
  </si>
  <si>
    <t>ˉˉ第一預備金</t>
  </si>
  <si>
    <t>ˉ第一預備金</t>
  </si>
  <si>
    <t>5.66%</t>
  </si>
  <si>
    <t>12.92%</t>
  </si>
  <si>
    <t>15.23%</t>
  </si>
  <si>
    <t>12.79%</t>
  </si>
  <si>
    <t>24.65%</t>
  </si>
  <si>
    <t>3.61%</t>
  </si>
  <si>
    <t>24.34%</t>
  </si>
  <si>
    <t>34.17%</t>
  </si>
  <si>
    <t>12.59%</t>
  </si>
  <si>
    <t>16.07%</t>
  </si>
  <si>
    <t>15.31%</t>
  </si>
  <si>
    <t>14.71%</t>
  </si>
  <si>
    <t>30.89%</t>
  </si>
  <si>
    <t>13.31%</t>
  </si>
  <si>
    <t>6.91%</t>
  </si>
  <si>
    <t>23.15%</t>
  </si>
  <si>
    <t>22.85%</t>
  </si>
  <si>
    <t>1.50%</t>
  </si>
  <si>
    <t>0.58%</t>
  </si>
  <si>
    <t>13.68%</t>
  </si>
  <si>
    <t>13.55%</t>
  </si>
  <si>
    <t>10.21%</t>
  </si>
  <si>
    <t>16.20%</t>
  </si>
  <si>
    <t>依實際支出賸餘</t>
  </si>
  <si>
    <t>1</t>
  </si>
  <si>
    <t>42.56%</t>
  </si>
  <si>
    <t>10.81%</t>
  </si>
  <si>
    <t>31.16%</t>
  </si>
  <si>
    <t>90.23%</t>
  </si>
  <si>
    <t>19.98%</t>
  </si>
  <si>
    <t>26.38%</t>
  </si>
  <si>
    <t>16.41%</t>
  </si>
  <si>
    <t>3.13%</t>
  </si>
  <si>
    <t>ˉˉ災害準備金(資本門)</t>
  </si>
  <si>
    <t>ˉ災害準備金(資本門)</t>
  </si>
  <si>
    <t>28.76%</t>
  </si>
  <si>
    <t>15.10%</t>
  </si>
  <si>
    <t>8.03%</t>
  </si>
  <si>
    <t>10.87%</t>
  </si>
  <si>
    <t>26.78%</t>
  </si>
  <si>
    <t>26.74%</t>
  </si>
  <si>
    <t>30.49%</t>
  </si>
  <si>
    <t>27.92%</t>
  </si>
  <si>
    <t>15.72%</t>
  </si>
  <si>
    <t>14.97%</t>
  </si>
  <si>
    <t>34.25%</t>
  </si>
  <si>
    <t>44.43%</t>
  </si>
  <si>
    <t>97年度經資門合計</t>
  </si>
  <si>
    <t>26.00%</t>
  </si>
  <si>
    <t>15.89%</t>
  </si>
  <si>
    <t>25.43%</t>
  </si>
  <si>
    <t>本局污水下水道建設計畫係收支對列，補助機關依補助要點按各項工程進度核撥經費予本局。本計畫署代辦之豐原市污水下水道系統-主次幹管工程及地方辦理之臺中港特定區污水下水道管線工程等，因係屬管線推進工法，目前因市場機制及機頭數量等原因皆無法順利發生權責。本局已積極召開標案流標審查會議，重行辦理招標作業中；另部分工程乃委託內政部營建署代辦，業已每月召開聯席會議，藉以確實掌控代辦工程進度。</t>
  </si>
  <si>
    <t>4.災害準備金：預算數245,569,000元，決算數132,996,880元，執行率為54.16%，係因災害準備金執行狀況為依據當年度災害發生程度而辦理執行付款作業，103年度尚無較重大災情，是以預算執行較低。</t>
    <phoneticPr fontId="3" type="noConversion"/>
  </si>
  <si>
    <t>合                                                                         計</t>
  </si>
  <si>
    <t>103/12/31-102-補助收入-上級政府補助收入-計畫型補助收入-退還「臺中市八期重劃區污水下水道分支管網暨用戶接管工程開口契約」補助款(污工科) 原繳款日102/12/2:11,914,285元</t>
  </si>
  <si>
    <t>103/12/31-102-財產收入-廢舊物資售價-廢舊物資售價-退還「臺中市八期重劃區污水下水道分支管網暨用戶接管工程開口契約」有價料(污工科)原繳款日102/12/24:751,224元</t>
  </si>
  <si>
    <t>103/12/31-101-財產收入-廢舊物資售價-廢舊物資售價-退還營建署「臺中市九期重劃區污水下水道分支管網暨用戶接管工程開口契約」有價料(污工科)</t>
  </si>
  <si>
    <t>103/12/19-101-補助收入-上級政府補助收入-計畫型補助收入-退還「台中市污水下水道進化路主幹管工程結餘款」污營科</t>
  </si>
  <si>
    <t>103/12/19-100-補助收入-上級政府補助收入-計畫型補助收入-退還「台中市污水下水道東光路主幹管工程(一)結餘款」污營科</t>
  </si>
  <si>
    <t>103/11/28-102-其他收入-雜項收入-其他雜項收入-退還營建署「臺中市污水下水道分支管網暨用戶接管工程(3)」違約金污工科原繳款日102/9/27</t>
  </si>
  <si>
    <t>103/11/28-102-其他收入-雜項收入-其他雜項收入-退還營建署「臺中市污水下水道分支管網暨用戶接管工程(3)」違約金污工科原繳款日102/5/20:8,000元</t>
  </si>
  <si>
    <t>103/11/28-101-補助收入-上級政府補助收入-計畫型補助收入-退還「台中市豐原區污水下水道系統第一期試挖探管工程」結餘款污營科原繳款日102/5/23:10,560,035元(預付費用收回入市庫)</t>
  </si>
  <si>
    <t>103/11/28-100-補助收入-上級政府補助收入-計畫型補助收入-退還「台中市污水下水道重慶路主幹管工程」結餘款污營科原繳款日102/5/23:41,900,000元(預付費用收回入市庫)</t>
  </si>
  <si>
    <t>103/11/28-099-補助及協助收入-上級政府補助收入-計畫型補助收入-退還營建署「臺中市污水下水道分支管網暨用戶接管工程(3)」結餘款污工科</t>
  </si>
  <si>
    <t>103/11/28-102-財產收入-廢舊物資售價-廢舊物資售價-退還營建署「臺中市污水下水道分支管網暨用戶接管工程(3)」有價料折價-第二標污工科 原繳款日102/9/27</t>
  </si>
  <si>
    <t>103/11/28-102-財產收入-廢舊物資售價-廢舊物資售價-退還營建署「臺中市污水下水道分支管網暨用戶接管工程(3)」有價料折價-第二標污工科 原繳款日102/12/9:1,115,593元</t>
  </si>
  <si>
    <t>103/11/28-102-財產收入-廢舊物資售價-廢舊物資售價-退還營建署「臺中市污水下水道分支管網暨用戶接管工程(3)」有價料折價-第一標污工科 原繳款日102/5/20:1,936,681元</t>
  </si>
  <si>
    <t>103/11/28-102-財產收入-廢舊物資售價-廢舊物資售價-退還營建署「臺中市污水下水道分支管網暨用戶接管工程(3)」有價料折價污工科</t>
  </si>
  <si>
    <t>103/11/28-102-罰款及賠償收入-賠償收入-一般賠償收入-退還營建署「臺中市污水下水道分支管網暨用戶接管工程(3)」違約金污工科</t>
  </si>
  <si>
    <t>103/11/21-102-其他收入-雜項收入-其他雜項收入-退還營建署/文山水資源回收中心新建工程-土石方堆置工程違約金(污工科)</t>
  </si>
  <si>
    <t>103/11/21-102-財產收入-廢舊物資售價-廢舊物資售價-退還營建署/文山水資源回收中心新建工程-圍籬工程有價料折價(污工科)</t>
  </si>
  <si>
    <t>103/11/21-102-罰款及賠償收入-賠償收入-一般賠償收入-退還營建署/文山水資源回收中心新建工程-圍籬工程違約金原繳款日102/7/18:2,634元</t>
  </si>
  <si>
    <t>103/11/21-102-補助收入-上級政府補助收入-計畫型補助收入-退還營建署/文山水資源回收中心新建工程-土石方堆置工程結餘款(污工科)</t>
  </si>
  <si>
    <t>103/11/21-101-補助收入-上級政府補助收入-計畫型補助收入-退還營建署/文山水資源回收中心新建工程-圍籬工程結餘款(污工科)</t>
  </si>
  <si>
    <t>103/10/31-100-補助收入-上級政府補助收入-計畫型補助收入-退還台中市污水下水道忠明南路主幹管工程(八)中央補助結餘款污工科原繳款日102/5/23:20,340,172元</t>
  </si>
  <si>
    <t>103/08/29-102-其他收入-雜項收入-其他雜項收入-退還三河局-太平區坪林排水應急工程罰款    原繳款日102/11/5</t>
  </si>
  <si>
    <t>103/08/29-102-其他收入-雜項收入-其他雜項收入-退還三河局-太平區坪林排水應急工程罰款  原繳款日102/9/9:8,000+16,000+2,000</t>
  </si>
  <si>
    <t>103/06/24-102-補助收入-上級政府補助收入-計畫型補助收入-退還第三河川局「大里區牛角坑溝排水改善應急工程」結餘款原繳款日102/11/29:1,435,825元</t>
  </si>
  <si>
    <t>103/06/12-101-其他收入-雜項收入-收回以前年度歲出-退還建設局「河道清除及防潮閘門管理」梧棲區公所於101年繳回之剩餘款</t>
  </si>
  <si>
    <t>103/05/15-102-財產收入-廢舊物資售價-廢舊物資售價-退還「台中市污水下水道分支管網暨用戶接管工程開口契約(46)」有價料折價總值 原繳款日102/3/28:1,585,316元</t>
  </si>
  <si>
    <t>103/04/30-102-其他收入-雜項收入-其他雜項收入-新奇/99年度橫坑溪逢甲橋上游河岸新風貌整體營造工程保固金原繳款日102/8/2:612,383元</t>
  </si>
  <si>
    <t>103/03/31-102-其他收入-雜項收入-其他雜項收入-退還 營建署「臺中市污水下水道分支管網暨用戶接管工程開口契約(48)」違約金  原繳款日102/8/14:71,000元</t>
  </si>
  <si>
    <t>103/03/31-102-補助收入-上級政府補助收入-計畫型補助收入-「污水下水道第四期建設計劃」補助本局約用人員案轉正入市庫原繳款日102/9/23:6,306,500元</t>
  </si>
  <si>
    <t>103/03/31-100-補助收入-上級政府補助收入-計畫型補助收入-「臺中市污水下水道分支管網暨用戶接管工程開口契約(48)」退還營建署節餘款</t>
  </si>
  <si>
    <t>103/03/31-102-財產收入-廢舊物資售價-廢舊物資售價-退還營建署「臺中市污水下水道分支管網暨用戶接管工程開口契約(48)」有價料折價 原繳款日102/5/8</t>
  </si>
  <si>
    <t>103/03/31-102-財產收入-廢舊物資售價-廢舊物資售價-退還營建署「臺中市污水下水道分支管網暨用戶接管工程開口契約(48)」有價料折價 原繳款日102/3/27</t>
  </si>
  <si>
    <t>103/03/31-102-財產收入-廢舊物資售價-廢舊物資售價-退還營建署「臺中市污水下水道分支管網暨用戶接管工程開口契約(48)」有價料折價 原繳款日102/8/14</t>
  </si>
  <si>
    <t>103/03/31-102-補助收入-上級政府補助收入-計畫型補助收入-退還營建署「污水下水道第四期建設計畫補助約用人員」經費結餘款  原繳款日102/9/23:6,306,500元</t>
  </si>
  <si>
    <t>103/03/27-102-財產收入-廢舊物資售價-廢舊物資售價-退還農田水利會/西區後壠子段排水改善工程剩餘款   原繳款日102/8/28:21,795元</t>
  </si>
  <si>
    <t>103/03/27-102-財產收入-廢舊物資售價-廢舊物資售價-退還水利局保管款專戶/西區後壠子段排水改善工程經費轉正   原繳款日102/8/28:21,795元</t>
  </si>
  <si>
    <t>103/03/06-102-其他收入-雜項收入-其他雜項收入-退還立展/太平市部仔坑路支線災修工程保固金(大地工程科)原繳款日102/7/3:218,994元</t>
  </si>
  <si>
    <t>103/03/06-101-其他收入-雜項收入-其他雜項收入-退還營建署/臺中市西屯區櫻花路周遭雨水下水道工程違約金</t>
  </si>
  <si>
    <t>103/03/06-101-財產收入-廢舊物資售價-廢舊物資售價-退還營建署/臺中市西屯區櫻花路周遭雨水下水道工程刨除瀝青折價</t>
  </si>
  <si>
    <t>103/03/06-101-財產收入-廢舊物資售價-廢舊物資售價-退還營建署/臺中市西屯區櫻花路周遭雨水下水道工程土石方折價</t>
  </si>
  <si>
    <t>103/02/28-102-財產收入-廢舊物資售價-廢舊物資售價-營建署/台中市污水下水道分支管網暨用戶接管工程開口契約(47)有價料折價總值原繳款日102/7/11:1,409,448元</t>
  </si>
  <si>
    <t>103/02/28-102-財產收入-廢舊物資售價-廢舊物資售價-營建署/台中市污水下水道分支管網暨用戶接管工程開口契約(47)有價料折價總值原繳款日102/3/27</t>
  </si>
  <si>
    <t>103/02/28-102-財產收入-廢舊物資售價-廢舊物資售價-營建署/台中市污水下水道分支管網暨用戶接管工程開口契約(46)有價料折價總值原繳款日102/5/8</t>
  </si>
  <si>
    <t>103/02/28-102-罰款及賠償收入-賠償收入-一般賠償收入-營建署/台中市污水下水道分支管網暨用戶接管工程開口契約(47)違約金原繳款日102/10/4:6,228元</t>
  </si>
  <si>
    <t>103/02/28-102-罰款及賠償收入-賠償收入-一般賠償收入-營建署/台中市污水下水道分支管網暨用戶接管工程開口契約(45)違約金原繳款日102/7/17:18,855元</t>
  </si>
  <si>
    <t>103/02/28-102-罰款及賠償收入-賠償收入-一般賠償收入-營建署/台中市污水下水道分支管網暨用戶接管工程開口契約(46)違約金原繳款日102/9/2:73,764元</t>
  </si>
  <si>
    <t>103/02/28-102-其他收入-雜項收入-其他雜項收入-營建署/台中市污水下水道分支管網暨用戶接管工程開口契約(47)違約金</t>
  </si>
  <si>
    <t>103/02/28-102-其他收入-雜項收入-其他雜項收入-營建署/台中市污水下水道分支管網暨用戶接管工程開口契約(46)違約金</t>
  </si>
  <si>
    <t>103/02/13-100-補助收入-上級政府補助收入-計畫型補助收入-退還營建署-台中市污水下水道分支管網暨用戶接管工程開口契約(47)節餘款</t>
  </si>
  <si>
    <t>水利事務</t>
  </si>
  <si>
    <t>　河川及區域排水</t>
  </si>
  <si>
    <t>　雨水下水道及市區排水</t>
  </si>
  <si>
    <t>　水利管理及水權登記</t>
  </si>
  <si>
    <t>　防災工程及防災整備</t>
  </si>
  <si>
    <t>　水土保持、野溪及農路維護</t>
  </si>
  <si>
    <t>　坡地保育、利用及管理</t>
  </si>
  <si>
    <t>　水利設施養護</t>
  </si>
  <si>
    <t>　污水工程</t>
  </si>
  <si>
    <t>　污水營運工程</t>
  </si>
  <si>
    <t>災害準備金</t>
  </si>
  <si>
    <t>15其他支出</t>
  </si>
  <si>
    <t>14環境保護</t>
  </si>
  <si>
    <t>13其他經濟服務</t>
  </si>
  <si>
    <t>12運輸及通信</t>
  </si>
  <si>
    <t>11礦業﹝燃料除外﹞、製造業及營造業</t>
  </si>
  <si>
    <t>10農、林、漁、牧業</t>
  </si>
  <si>
    <t>09燃料與能源</t>
  </si>
  <si>
    <t>08娛樂、文化與宗教</t>
  </si>
  <si>
    <t>07住宅與社區服務</t>
  </si>
  <si>
    <t>06社會安全與福利</t>
  </si>
  <si>
    <t>05保健</t>
  </si>
  <si>
    <t>04教育</t>
  </si>
  <si>
    <t>03公共秩序與安全</t>
  </si>
  <si>
    <t>02防衛</t>
  </si>
  <si>
    <t>01一般公共事務</t>
  </si>
  <si>
    <t>00總　　　計</t>
  </si>
  <si>
    <t>土地改良</t>
  </si>
  <si>
    <t>機械及其他設備</t>
  </si>
  <si>
    <t>資訊軟體</t>
  </si>
  <si>
    <t>運輸工具</t>
  </si>
  <si>
    <t>營建工程</t>
  </si>
  <si>
    <t>非住宅房屋</t>
  </si>
  <si>
    <t>住宅</t>
  </si>
  <si>
    <t>對國外</t>
  </si>
  <si>
    <t>對政府</t>
  </si>
  <si>
    <t>非營利機構
對家庭及民間</t>
  </si>
  <si>
    <t>對企業</t>
  </si>
  <si>
    <t>對民間企業</t>
  </si>
  <si>
    <t>對非營業特種基金</t>
  </si>
  <si>
    <t>對營業特種基金</t>
  </si>
  <si>
    <t>資本支出合計</t>
  </si>
  <si>
    <t>固　　定　　資　　本　　形　　成</t>
  </si>
  <si>
    <t>無形資產購入</t>
  </si>
  <si>
    <t>土地購入</t>
  </si>
  <si>
    <t>資　　本　　移　　轉</t>
  </si>
  <si>
    <t>投  資
及增資　</t>
  </si>
  <si>
    <t>經常支出合計</t>
  </si>
  <si>
    <t>經　　常　　移　　轉</t>
  </si>
  <si>
    <t>土地租金支出</t>
  </si>
  <si>
    <t>債務利息</t>
  </si>
  <si>
    <t>購買支出
商品及勞務</t>
  </si>
  <si>
    <t>受雇人員報酬</t>
  </si>
  <si>
    <t>職能別分類</t>
  </si>
  <si>
    <t>總　　　　計</t>
  </si>
  <si>
    <t>資　　　　　本　　　　　支　　　　　出</t>
  </si>
  <si>
    <t>經　　　　　常　　　　　支　　　　　出</t>
  </si>
  <si>
    <t>經濟性分類</t>
  </si>
  <si>
    <t>單位：新臺幣千元</t>
    <phoneticPr fontId="3" type="noConversion"/>
  </si>
  <si>
    <t>濟性綜合分類表</t>
  </si>
  <si>
    <t>歲出按職能及經</t>
    <phoneticPr fontId="3" type="noConversion"/>
  </si>
  <si>
    <t>103年度</t>
    <phoneticPr fontId="3" type="noConversion"/>
  </si>
  <si>
    <t>臺中市政</t>
    <phoneticPr fontId="3" type="noConversion"/>
  </si>
  <si>
    <t>府水利局</t>
    <phoneticPr fontId="3" type="noConversion"/>
  </si>
  <si>
    <t xml:space="preserve"> 補、捐（獎）助其他政府機</t>
    <phoneticPr fontId="3" type="noConversion"/>
  </si>
  <si>
    <t>關或團體私人經費報告表</t>
    <phoneticPr fontId="3" type="noConversion"/>
  </si>
  <si>
    <t>103年度</t>
    <phoneticPr fontId="3" type="noConversion"/>
  </si>
  <si>
    <t>計畫未完成原因</t>
    <phoneticPr fontId="3" type="noConversion"/>
  </si>
  <si>
    <t>預算數</t>
    <phoneticPr fontId="3" type="noConversion"/>
  </si>
  <si>
    <t>預決算比較增減數</t>
    <phoneticPr fontId="3" type="noConversion"/>
  </si>
  <si>
    <t>合計</t>
    <phoneticPr fontId="3" type="noConversion"/>
  </si>
  <si>
    <t>金額</t>
    <phoneticPr fontId="3" type="noConversion"/>
  </si>
  <si>
    <t>預算執行情形及未達成原因</t>
    <phoneticPr fontId="3" type="noConversion"/>
  </si>
  <si>
    <t>類型</t>
    <phoneticPr fontId="3" type="noConversion"/>
  </si>
  <si>
    <t>說明</t>
    <phoneticPr fontId="3" type="noConversion"/>
  </si>
  <si>
    <t>一、補助其他政府機關</t>
    <phoneticPr fontId="3" type="noConversion"/>
  </si>
  <si>
    <t xml:space="preserve">    1.政府機關間</t>
    <phoneticPr fontId="3" type="noConversion"/>
  </si>
  <si>
    <t>v</t>
    <phoneticPr fontId="3" type="noConversion"/>
  </si>
  <si>
    <t>水利管理及水權登記</t>
    <phoneticPr fontId="3" type="noConversion"/>
  </si>
  <si>
    <t>坡地保育、利用及管理</t>
    <phoneticPr fontId="3" type="noConversion"/>
  </si>
  <si>
    <t>致贈退休人員三節慰問金</t>
    <phoneticPr fontId="3" type="noConversion"/>
  </si>
  <si>
    <t>違法水井處置執行計畫-檢舉獎金</t>
    <phoneticPr fontId="3" type="noConversion"/>
  </si>
  <si>
    <t>張銀益、黃家成、邱浚信、林志明</t>
  </si>
  <si>
    <t>張銀益、黃家成、邱浚信、林志明</t>
    <phoneticPr fontId="3" type="noConversion"/>
  </si>
  <si>
    <t>張銀益、黃家成、邱浚信</t>
    <phoneticPr fontId="3" type="noConversion"/>
  </si>
  <si>
    <t>執行山坡地保育利用管理查報與取締工作舉發違規行為並經裁罰有案之舉發人獎勵金</t>
    <phoneticPr fontId="3" type="noConversion"/>
  </si>
  <si>
    <t>103</t>
    <phoneticPr fontId="3" type="noConversion"/>
  </si>
  <si>
    <t>日本</t>
    <phoneticPr fontId="3" type="noConversion"/>
  </si>
  <si>
    <t>7</t>
    <phoneticPr fontId="3" type="noConversion"/>
  </si>
  <si>
    <t>20</t>
    <phoneticPr fontId="3" type="noConversion"/>
  </si>
  <si>
    <t>美國</t>
    <phoneticPr fontId="3" type="noConversion"/>
  </si>
  <si>
    <t>雷諾市、巴頓魯治市</t>
    <phoneticPr fontId="3" type="noConversion"/>
  </si>
  <si>
    <t>雷諾市政府、巴頓魯治市政府</t>
    <phoneticPr fontId="3" type="noConversion"/>
  </si>
  <si>
    <t>4</t>
    <phoneticPr fontId="3" type="noConversion"/>
  </si>
  <si>
    <t>22</t>
    <phoneticPr fontId="3" type="noConversion"/>
  </si>
  <si>
    <t>大阪</t>
    <phoneticPr fontId="3" type="noConversion"/>
  </si>
  <si>
    <t>辦理路易斯安那州-巴頓魯治市水校園計畫參訪案</t>
    <phoneticPr fontId="3" type="noConversion"/>
  </si>
  <si>
    <t>奉派參加2014年日本下水道展暨亞洲論壇研討會</t>
    <phoneticPr fontId="3" type="noConversion"/>
  </si>
  <si>
    <t>中華民國103年度</t>
    <phoneticPr fontId="3" type="noConversion"/>
  </si>
  <si>
    <t>出國計畫執行情形報告表</t>
    <phoneticPr fontId="3" type="noConversion"/>
  </si>
  <si>
    <t>為提昇生活環境品質及提升本市用戶接管率等目標，103年度針對本市辦理污水用戶接管共計17件，總計接管戶數為11,008戶，用戶接管普及率提昇為16.25%；另持續新建5座水資源回收中心、擴建1座及改建1座；且為維護管理本市污水下水道系統，辦理水資源回收中心操作運轉、水質檢測、環境監測及等相關事宜。</t>
    <phoneticPr fontId="3" type="noConversion"/>
  </si>
  <si>
    <t>1.本案前於104年1月30日於黎明里召開里民大會，決議事項為重劃會於今年度汛期前，辦理重劃區內新建段4之新設箱涵(銜接公益路涵箱)，以免造成周邊淹水。
2.目前臺中市淹水區域檢討改善、臺中市水利發展推動、市管區域排水系統檢討規劃等計畫仍規劃中，相關成果報告待結案後提送。</t>
    <phoneticPr fontId="3" type="noConversion"/>
  </si>
  <si>
    <t>辦理河川、區域排水及雨水下水道規劃及整治計畫。</t>
    <phoneticPr fontId="3" type="noConversion"/>
  </si>
  <si>
    <t xml:space="preserve">辦理本市區域排水整治工程
</t>
  </si>
  <si>
    <t xml:space="preserve">辦理本市市管區域排水設施整治改善工程計23件。
</t>
  </si>
  <si>
    <t>部分工程因規模較大及跨年度預算，故將持續辦理103年度太平區坪林排水治理工程（第二期）、臺中市柳川污染整治及環境改善工程、后里區旱溝排水（高速公路箱涵下游至三線路段）護岸改善工程、東大溪污染整治及環境改善工程計畫、南屯溪排水環中路下游防洪改善第一期工程等整治工程。</t>
  </si>
  <si>
    <t>要求承攬廠商依契約持續施工，並於工作完成後辦理估驗及驗收付款，以提升預算執行率，避免進度落後。</t>
  </si>
  <si>
    <t>污水下水道建設計畫約用人員工作計畫為收支對列。</t>
  </si>
  <si>
    <t>辦理本市污水下水道水資源回收中心興建(含擴建、設備功能提升)、主次幹管、分支管網及用戶接管工程。</t>
  </si>
  <si>
    <t>污水下水道工程103年度共接管11,008戶，另跨年度工程已依規辦理驗收請款或保留。</t>
  </si>
  <si>
    <t>預算朝向分年編列方式辦理，以提高執行率。</t>
  </si>
  <si>
    <t>12.計畫型補助收入：預算數1,108,886,000元，決算數303,214,327元，執行率27.34%，主要係因：
(1)污水下水道建設計畫-建設經費：本計畫為收支對列(中央補助88%、本府配合款12%)，補助機關依補助要點按各項工程進度核撥經費，本計畫部分工程屬委託營建署代辦及本局自辦工程，因工程進度未達及計畫變更，尚無法請撥補助款或工程尚未發生權責，將積極執行請撥補助款以利預算執行，部分工程則改由104年度預算執行。
(2)103年度預算編列時環保局來電告知補助經費，因時程急迫，爰先行調整納編，另行政院環保護署業於103年4月11日環境水字第1030029755號函核定(臺中市柳川污染整治及環境改善工程(崇德柳橋~中正柳橋)(資本門)，查未核列前開經費，故擬依102年9月10日簽奉核可辦理追減。</t>
    <phoneticPr fontId="3" type="noConversion"/>
  </si>
  <si>
    <t>14.其他雜項收入：預算數302,820,000元，決算數5,053,353元，執行率為1.67%，主要因本局原預計提送申請代辦中央管河川疏濬案計有大茅埔區(分二區)疏濬計畫、烏溪斷面16～20疏濬計畫等案，原預估可達預定收入，惟審查多次均未獲河川權管機關通過核准，103年8月奉核不再續辦，並更改標的為大甲溪出口至台1線大甲溪橋疏濬計畫，致未及於103年度順利進行疏濬。</t>
    <phoneticPr fontId="3" type="noConversion"/>
  </si>
  <si>
    <t>2.水利事務－河川及區域排水：預算數2,225,000元，決算數1,464,682元，執行率為65.83%，主要係因實際業務需要而支用，並核實報支，餘撙節開支。</t>
    <phoneticPr fontId="3" type="noConversion"/>
  </si>
  <si>
    <t>1.押金：為大甲溪裡冷~麗陽河段(斷面75~斷面85)疏濬計畫河川保證金及臺中市柳川污染整治及環境改善工程申請河川公地使用押金，因河川疏濬尚未完成，尚無法辦理河川公地申請退還。</t>
    <phoneticPr fontId="3" type="noConversion"/>
  </si>
  <si>
    <t xml:space="preserve">地政局尚未提供憑證辦理核銷，預計104年12月底完成。
</t>
    <phoneticPr fontId="3" type="noConversion"/>
  </si>
  <si>
    <t>地政局尚未提供憑證辦理核銷，預計104年12月底完成。</t>
    <phoneticPr fontId="3" type="noConversion"/>
  </si>
  <si>
    <t xml:space="preserve">辦理變更編定及過戶中，預計104年12月底完成。
</t>
    <phoneticPr fontId="3" type="noConversion"/>
  </si>
  <si>
    <t>內政部營建署代辦工程，公共建設工程款為預付款，內政部營建署尚未完成檢據辦理核銷作業。</t>
    <phoneticPr fontId="3" type="noConversion"/>
  </si>
  <si>
    <t xml:space="preserve">1.辦理中央補助款執行計畫。
2.補助各區公所辦理中央補助款執行計畫。
</t>
  </si>
  <si>
    <t xml:space="preserve">1.辦理「大安溪出海口疏濬工程兼供土石採售分離作業公益支出」補助款執行計畫。
2.辦理「大甲溪大茅埔段疏濬工程公益支出」補助款執行計畫。
3.辦理「違反水利法處置計畫」。
</t>
  </si>
  <si>
    <t xml:space="preserve">1.執行完畢項目均已撥付，惟尚有計畫執行中。
2.計畫執行中，尚未完成。
3.計畫執行中，尚未完成。
</t>
  </si>
  <si>
    <t xml:space="preserve">1.儘速辦理，於104年執行完畢。
2.儘速辦理，於104年執行完畢。
3.儘速辦理，於104年執行完畢。
</t>
  </si>
  <si>
    <t>1.罰金罰鍰：預算數3,100,000元，決算數6,764,020元，執行率為218.19%，係因違反水利法及土石採取法等法規案件不易估計金額，已參照歷年執行情形於104年度增編預算。</t>
    <phoneticPr fontId="3" type="noConversion"/>
  </si>
  <si>
    <t>4.登記費：預算數500,000元，決算數896,700元，執行率為179.34%，主要係申請水權登記數不易預估，已參照歷年執行情形於104年度編列預算。</t>
    <phoneticPr fontId="3" type="noConversion"/>
  </si>
  <si>
    <t>10.權利金：預算數6,500,000元，決算數8,313,436元，執行率為127.90%，主要係係辦理「豐洲堤防公有土石方資源堆置處理場公有民營案」除定額權利金外尚有回饋金及經營權利金，致超收現象。</t>
    <phoneticPr fontId="3" type="noConversion"/>
  </si>
  <si>
    <t xml:space="preserve">9.租金收入：預算數803,000元，決算數1,346,990元，執行率167.74%,主要係因收取佔用土地使用補償金致有超收情形。 </t>
    <phoneticPr fontId="3" type="noConversion"/>
  </si>
  <si>
    <t>5.水利事務－水利管理及水權登記：預算數23,265,000元，決算數17,530,060元，執行率為75.35%，主要係大安溪出海口疏濬工程監工土石採售分離作業公益支出執行完畢項目均已撥付，惟尚有計畫執行中。</t>
    <phoneticPr fontId="3" type="noConversion"/>
  </si>
  <si>
    <t>辦理福田、石岡壩、梨山、環山、台中港特定區等水資源回收中心營運管理(含委外操作費用)。</t>
  </si>
  <si>
    <t>水資源回收中心營運管理作業已完成，依契約支付條件規定辦理請款中。</t>
  </si>
  <si>
    <t>要求承辦同仁於工作完成後儘速驗收付款，以避免進度落後。</t>
  </si>
  <si>
    <t>污水下水道系統緊急搶修、疏通、納管、改善及修繕維護工程。</t>
  </si>
  <si>
    <t>已完工，刻正辦理驗收請款中。</t>
  </si>
  <si>
    <t xml:space="preserve">要求承辦同仁於工作完成後儘速驗收付款，以避免進度落後。
2.要求承辦同仁於工作完成後儘速驗收付款，以避免進度落後。
</t>
  </si>
  <si>
    <t xml:space="preserve">    決算數與預算數差異20%以上者，應詳為說明其原因暨相關之因應改善措施。</t>
    <phoneticPr fontId="3" type="noConversion"/>
  </si>
  <si>
    <t xml:space="preserve">本工程委由營建署代辦，現正辦理工程採購發包作業中。
</t>
    <phoneticPr fontId="3" type="noConversion"/>
  </si>
  <si>
    <t xml:space="preserve">本工程委由營建署代辦，現正施工中。
</t>
    <phoneticPr fontId="3" type="noConversion"/>
  </si>
  <si>
    <t>101.07.01</t>
    <phoneticPr fontId="3" type="noConversion"/>
  </si>
  <si>
    <t>102.07.02</t>
    <phoneticPr fontId="3" type="noConversion"/>
  </si>
  <si>
    <t>103.04.17</t>
    <phoneticPr fontId="3" type="noConversion"/>
  </si>
  <si>
    <t>v</t>
    <phoneticPr fontId="3" type="noConversion"/>
  </si>
  <si>
    <t>101.08.20</t>
    <phoneticPr fontId="3" type="noConversion"/>
  </si>
  <si>
    <t>103.06.30</t>
    <phoneticPr fontId="3" type="noConversion"/>
  </si>
  <si>
    <t>103.06.18</t>
    <phoneticPr fontId="3" type="noConversion"/>
  </si>
  <si>
    <t>V</t>
  </si>
  <si>
    <t>V</t>
    <phoneticPr fontId="3" type="noConversion"/>
  </si>
  <si>
    <t>102.05.09</t>
    <phoneticPr fontId="3" type="noConversion"/>
  </si>
  <si>
    <t>102.05.09</t>
    <phoneticPr fontId="3" type="noConversion"/>
  </si>
  <si>
    <t>103.05.30</t>
    <phoneticPr fontId="3" type="noConversion"/>
  </si>
  <si>
    <t>「臺中市102年度樹王埤、中興段、后溪底等抽水站維護保養委託專業服務案」核付款</t>
    <phoneticPr fontId="3" type="noConversion"/>
  </si>
  <si>
    <t>102.02.27</t>
    <phoneticPr fontId="3" type="noConversion"/>
  </si>
  <si>
    <t>103.03.21</t>
    <phoneticPr fontId="3" type="noConversion"/>
  </si>
  <si>
    <t>103.04.03</t>
    <phoneticPr fontId="3" type="noConversion"/>
  </si>
  <si>
    <t>102.02.25</t>
    <phoneticPr fontId="3" type="noConversion"/>
  </si>
  <si>
    <t>103.04.30</t>
    <phoneticPr fontId="3" type="noConversion"/>
  </si>
  <si>
    <t>103.07.08</t>
    <phoneticPr fontId="3" type="noConversion"/>
  </si>
  <si>
    <t>102.11.04</t>
    <phoneticPr fontId="3" type="noConversion"/>
  </si>
  <si>
    <t>104.12.31</t>
    <phoneticPr fontId="3" type="noConversion"/>
  </si>
  <si>
    <t>尚未結案</t>
    <phoneticPr fontId="3" type="noConversion"/>
  </si>
  <si>
    <t>102.02.26</t>
    <phoneticPr fontId="3" type="noConversion"/>
  </si>
  <si>
    <t>103.04.20</t>
    <phoneticPr fontId="3" type="noConversion"/>
  </si>
  <si>
    <t>103.05.14</t>
    <phoneticPr fontId="3" type="noConversion"/>
  </si>
  <si>
    <t>103.05.15</t>
    <phoneticPr fontId="3" type="noConversion"/>
  </si>
  <si>
    <t>103.07.22</t>
    <phoneticPr fontId="3" type="noConversion"/>
  </si>
  <si>
    <t>軟埤仔溪排水暨周邊排水系統檢討規劃計畫委託技術服務費</t>
    <phoneticPr fontId="3" type="noConversion"/>
  </si>
  <si>
    <t>臺中市淹水區域檢討改善規劃計畫</t>
    <phoneticPr fontId="3" type="noConversion"/>
  </si>
  <si>
    <t>北勢溪、南勢溪及竹林北溪市管區域排水治理計畫委託技術服務</t>
    <phoneticPr fontId="3" type="noConversion"/>
  </si>
  <si>
    <t>支付氣候變遷對臺中市沿海低窪地區影響評估與因應計畫</t>
    <phoneticPr fontId="3" type="noConversion"/>
  </si>
  <si>
    <t>支付台中市水利發展綜合推動計畫委託技術服務</t>
    <phoneticPr fontId="3" type="noConversion"/>
  </si>
  <si>
    <t>萬銘工程科技股份有限公司</t>
    <phoneticPr fontId="3" type="noConversion"/>
  </si>
  <si>
    <t>接受委託單位或個人名稱</t>
    <phoneticPr fontId="3" type="noConversion"/>
  </si>
  <si>
    <t>支付台中市市管河川溫寮溪系統治理計畫</t>
    <phoneticPr fontId="3" type="noConversion"/>
  </si>
  <si>
    <t>102.11.07</t>
    <phoneticPr fontId="3" type="noConversion"/>
  </si>
  <si>
    <t>103.02.08</t>
    <phoneticPr fontId="3" type="noConversion"/>
  </si>
  <si>
    <t>103.08.13</t>
    <phoneticPr fontId="3" type="noConversion"/>
  </si>
  <si>
    <t>103.01.10</t>
    <phoneticPr fontId="3" type="noConversion"/>
  </si>
  <si>
    <t>104.06.30</t>
    <phoneticPr fontId="3" type="noConversion"/>
  </si>
  <si>
    <t>臺中市污水下水道管線設施調查規劃</t>
    <phoneticPr fontId="3" type="noConversion"/>
  </si>
  <si>
    <t>臺中市污水下水道GIS系統設備功能提升</t>
    <phoneticPr fontId="3" type="noConversion"/>
  </si>
  <si>
    <t>臺中港特定區水資源回收中心暨大里區立新水資源回收中心操作維護管理工作</t>
    <phoneticPr fontId="3" type="noConversion"/>
  </si>
  <si>
    <t>福田水資源回收中心委託代操作維護工作</t>
    <phoneticPr fontId="3" type="noConversion"/>
  </si>
  <si>
    <t>臺中市水資源回收中心污泥委託清除處理工作款</t>
    <phoneticPr fontId="3" type="noConversion"/>
  </si>
  <si>
    <t>102年度臺中市污水下水道系統整體規劃環境監測案</t>
    <phoneticPr fontId="3" type="noConversion"/>
  </si>
  <si>
    <t>梨山及環山水資源回收中心委託代操作維護工作</t>
    <phoneticPr fontId="3" type="noConversion"/>
  </si>
  <si>
    <t>102.08.01</t>
    <phoneticPr fontId="3" type="noConversion"/>
  </si>
  <si>
    <t>103.06.27</t>
    <phoneticPr fontId="3" type="noConversion"/>
  </si>
  <si>
    <t>103.07.15</t>
    <phoneticPr fontId="3" type="noConversion"/>
  </si>
  <si>
    <t>102.01.30</t>
    <phoneticPr fontId="3" type="noConversion"/>
  </si>
  <si>
    <t>102.12.31</t>
    <phoneticPr fontId="3" type="noConversion"/>
  </si>
  <si>
    <t>103.03.31</t>
    <phoneticPr fontId="3" type="noConversion"/>
  </si>
  <si>
    <t>102.12.02</t>
    <phoneticPr fontId="3" type="noConversion"/>
  </si>
  <si>
    <t>103.01.09</t>
    <phoneticPr fontId="3" type="noConversion"/>
  </si>
  <si>
    <t>99.03.01</t>
    <phoneticPr fontId="3" type="noConversion"/>
  </si>
  <si>
    <t>臺中市污水下水道系統水質檢測調查管制計畫</t>
    <phoneticPr fontId="3" type="noConversion"/>
  </si>
  <si>
    <t>102.02.08</t>
    <phoneticPr fontId="3" type="noConversion"/>
  </si>
  <si>
    <t>103.01.15</t>
    <phoneticPr fontId="3" type="noConversion"/>
  </si>
  <si>
    <t>102.01.08</t>
    <phoneticPr fontId="3" type="noConversion"/>
  </si>
  <si>
    <t>102.01.23</t>
    <phoneticPr fontId="3" type="noConversion"/>
  </si>
  <si>
    <t>102.01.14</t>
    <phoneticPr fontId="3" type="noConversion"/>
  </si>
  <si>
    <t>v</t>
  </si>
  <si>
    <t>103.02.12</t>
    <phoneticPr fontId="3" type="noConversion"/>
  </si>
  <si>
    <t>104.05.30</t>
    <phoneticPr fontId="3" type="noConversion"/>
  </si>
  <si>
    <t>103.01.08</t>
    <phoneticPr fontId="3" type="noConversion"/>
  </si>
  <si>
    <t>104.05.20</t>
    <phoneticPr fontId="3" type="noConversion"/>
  </si>
  <si>
    <t>103.02.05</t>
    <phoneticPr fontId="3" type="noConversion"/>
  </si>
  <si>
    <t>104.08.31</t>
    <phoneticPr fontId="3" type="noConversion"/>
  </si>
  <si>
    <t>103.02.20</t>
    <phoneticPr fontId="3" type="noConversion"/>
  </si>
  <si>
    <t>104.11.30</t>
    <phoneticPr fontId="3" type="noConversion"/>
  </si>
  <si>
    <t>103.03.20</t>
    <phoneticPr fontId="3" type="noConversion"/>
  </si>
  <si>
    <t>104.05.31</t>
    <phoneticPr fontId="3" type="noConversion"/>
  </si>
  <si>
    <t>-</t>
    <phoneticPr fontId="3" type="noConversion"/>
  </si>
  <si>
    <t>台中市烏日區排水系統(含雨水下水道)檢討規劃委託技術服務費</t>
    <phoneticPr fontId="3" type="noConversion"/>
  </si>
  <si>
    <t>大雅排水系統整體檢討改善計劃</t>
    <phoneticPr fontId="3" type="noConversion"/>
  </si>
  <si>
    <t>臺中市水利發展推計畫委託專業服務(第1次修正)</t>
    <phoneticPr fontId="3" type="noConversion"/>
  </si>
  <si>
    <t>「臺中市易淹水區域檢討改善計畫」委託技術服務</t>
    <phoneticPr fontId="3" type="noConversion"/>
  </si>
  <si>
    <t>無民眾申請檢舉獎金</t>
  </si>
  <si>
    <t>「防洪排水設施維護管理計畫」</t>
    <phoneticPr fontId="3" type="noConversion"/>
  </si>
  <si>
    <t>臺中市谷關地區公共溫泉取動事業可行性研究</t>
    <phoneticPr fontId="3" type="noConversion"/>
  </si>
  <si>
    <t>補助神岡區公所「臺中市豐洲堤防公有土石方資源堆置處理場103年度回饋金使用計畫」</t>
    <phoneticPr fontId="3" type="noConversion"/>
  </si>
  <si>
    <t>大安溪出口疏濬工程兼供土石採售分離作業公益支出-臺中市水資源永續發展暨低碳水利工程研究計畫</t>
    <phoneticPr fontId="3" type="noConversion"/>
  </si>
  <si>
    <t>103.01.03</t>
    <phoneticPr fontId="3" type="noConversion"/>
  </si>
  <si>
    <t>105.12.31</t>
    <phoneticPr fontId="3" type="noConversion"/>
  </si>
  <si>
    <t>103.01.16</t>
    <phoneticPr fontId="3" type="noConversion"/>
  </si>
  <si>
    <t>103.12.31</t>
    <phoneticPr fontId="3" type="noConversion"/>
  </si>
  <si>
    <t>103.12.31</t>
    <phoneticPr fontId="3" type="noConversion"/>
  </si>
  <si>
    <t>103.04.01</t>
    <phoneticPr fontId="3" type="noConversion"/>
  </si>
  <si>
    <t>104.03.31</t>
    <phoneticPr fontId="3" type="noConversion"/>
  </si>
  <si>
    <t>104.03.31</t>
    <phoneticPr fontId="3" type="noConversion"/>
  </si>
  <si>
    <t>103.03.24</t>
    <phoneticPr fontId="3" type="noConversion"/>
  </si>
  <si>
    <t>103.08.11</t>
    <phoneticPr fontId="3" type="noConversion"/>
  </si>
  <si>
    <t>103.03.19</t>
    <phoneticPr fontId="3" type="noConversion"/>
  </si>
  <si>
    <t>103.07.11</t>
    <phoneticPr fontId="3" type="noConversion"/>
  </si>
  <si>
    <t>103.11.30</t>
    <phoneticPr fontId="3" type="noConversion"/>
  </si>
  <si>
    <t>103.10.15</t>
    <phoneticPr fontId="3" type="noConversion"/>
  </si>
  <si>
    <t>103.03.13</t>
    <phoneticPr fontId="3" type="noConversion"/>
  </si>
  <si>
    <t>104.01.15</t>
    <phoneticPr fontId="3" type="noConversion"/>
  </si>
  <si>
    <t>103.07.</t>
    <phoneticPr fontId="3" type="noConversion"/>
  </si>
  <si>
    <t>104.07.</t>
    <phoneticPr fontId="3" type="noConversion"/>
  </si>
  <si>
    <t>103.03.26</t>
    <phoneticPr fontId="3" type="noConversion"/>
  </si>
  <si>
    <t>103.08.22</t>
    <phoneticPr fontId="3" type="noConversion"/>
  </si>
  <si>
    <t>103.12.</t>
    <phoneticPr fontId="3" type="noConversion"/>
  </si>
  <si>
    <t>103.06.01</t>
    <phoneticPr fontId="3" type="noConversion"/>
  </si>
  <si>
    <t>104.05.03</t>
    <phoneticPr fontId="3" type="noConversion"/>
  </si>
  <si>
    <t>臺中市水資源回收中心設施功能評估服務</t>
    <phoneticPr fontId="3" type="noConversion"/>
  </si>
  <si>
    <t>臺中市水資源回收中心無機污泥委託清除處理</t>
    <phoneticPr fontId="3" type="noConversion"/>
  </si>
  <si>
    <t>梨山及環山水資源回收中心委託操作維護工作</t>
    <phoneticPr fontId="3" type="noConversion"/>
  </si>
  <si>
    <t>石岡壩水源特定區水資源回收中心代操作維護工作</t>
    <phoneticPr fontId="3" type="noConversion"/>
  </si>
  <si>
    <t>臺中市污水下水道系統污泥及水質檢測調查管制計畫</t>
    <phoneticPr fontId="3" type="noConversion"/>
  </si>
  <si>
    <t>臺中港特定區水資源回收中心暨大里區立新水資源回收中心委託代操作維護管理工作</t>
    <phoneticPr fontId="3" type="noConversion"/>
  </si>
  <si>
    <t>臺中市福田水資源回收中心委託代操作維護管理工作</t>
    <phoneticPr fontId="3" type="noConversion"/>
  </si>
  <si>
    <t>103年度臺中市污水下水道系統整體規劃環境監測</t>
    <phoneticPr fontId="3" type="noConversion"/>
  </si>
  <si>
    <t>臺中市福田水資源回收中心委託代操作維護(第一次變更)</t>
    <phoneticPr fontId="3" type="noConversion"/>
  </si>
  <si>
    <t>臺中市污水下水道系統通盤檢討整體規劃委託技術服務案</t>
    <phoneticPr fontId="3" type="noConversion"/>
  </si>
  <si>
    <t>103.9.30</t>
    <phoneticPr fontId="3" type="noConversion"/>
  </si>
  <si>
    <t>103.9.22</t>
    <phoneticPr fontId="3" type="noConversion"/>
  </si>
  <si>
    <t>103.9.18</t>
    <phoneticPr fontId="3" type="noConversion"/>
  </si>
  <si>
    <t>103.9.2</t>
    <phoneticPr fontId="3" type="noConversion"/>
  </si>
  <si>
    <t>103.10.14</t>
    <phoneticPr fontId="3" type="noConversion"/>
  </si>
  <si>
    <t>103.10.6</t>
    <phoneticPr fontId="3" type="noConversion"/>
  </si>
  <si>
    <t>103.9.30</t>
    <phoneticPr fontId="3" type="noConversion"/>
  </si>
  <si>
    <t>103.9.24</t>
    <phoneticPr fontId="3" type="noConversion"/>
  </si>
  <si>
    <t>103.8.25</t>
    <phoneticPr fontId="3" type="noConversion"/>
  </si>
  <si>
    <t>103.10.24</t>
    <phoneticPr fontId="3" type="noConversion"/>
  </si>
  <si>
    <t>103.10.22</t>
    <phoneticPr fontId="3" type="noConversion"/>
  </si>
  <si>
    <t>103.11.6</t>
    <phoneticPr fontId="3" type="noConversion"/>
  </si>
  <si>
    <t>103.10.28</t>
    <phoneticPr fontId="3" type="noConversion"/>
  </si>
  <si>
    <t>103.12.10</t>
    <phoneticPr fontId="3" type="noConversion"/>
  </si>
  <si>
    <t>103.12.16</t>
    <phoneticPr fontId="3" type="noConversion"/>
  </si>
  <si>
    <t>103.2.27</t>
    <phoneticPr fontId="3" type="noConversion"/>
  </si>
  <si>
    <t>103.10.31</t>
    <phoneticPr fontId="3" type="noConversion"/>
  </si>
  <si>
    <t>103.9.12</t>
    <phoneticPr fontId="3" type="noConversion"/>
  </si>
  <si>
    <t>103.10.17</t>
    <phoneticPr fontId="3" type="noConversion"/>
  </si>
  <si>
    <t>104.2.10</t>
    <phoneticPr fontId="3" type="noConversion"/>
  </si>
  <si>
    <t>103.12.31</t>
    <phoneticPr fontId="3" type="noConversion"/>
  </si>
  <si>
    <t>103.12.5</t>
    <phoneticPr fontId="3" type="noConversion"/>
  </si>
  <si>
    <t>ˇ</t>
  </si>
  <si>
    <t>ˇ</t>
    <phoneticPr fontId="3" type="noConversion"/>
  </si>
  <si>
    <t xml:space="preserve">1.山坡地深化管理計畫教育訓練及參訪活動。
2.補助公所辦理山坡地管理計畫。
3.山坡地開發利用及保育管理計畫。
4.水土保持多元化教育宣。
5.山坡地深化管理計畫。
</t>
  </si>
  <si>
    <t xml:space="preserve">1.辦理教育訓練，針對府內各機關及區公所等人員舉辦教育訓練及參訪，訓練場次達8場。
2.補助公所山坡地巡查差旅費及雜支費用。
3.辦理超限利用案件查詢。
4.辦理教育宣導與推廣活動，深入台中市偏遠地區及各大專院校等提供民眾及學生詳盡的水土保育知識與土石流防災概念，宣導場次達18場次。
5.雇用10名巡查人員之薪水、年終獎金、勞健保及提撥退休金等費用。
</t>
  </si>
  <si>
    <t>各項計畫均已執行完成。</t>
  </si>
  <si>
    <t xml:space="preserve">    (二)各項工作計畫實施情形：</t>
    <phoneticPr fontId="3" type="noConversion"/>
  </si>
  <si>
    <t>於104年1月全數繳回</t>
    <phoneticPr fontId="3" type="noConversion"/>
  </si>
  <si>
    <t>公所自辦小額採購</t>
    <phoneticPr fontId="3" type="noConversion"/>
  </si>
  <si>
    <t>合　計
(2)</t>
    <phoneticPr fontId="3" type="noConversion"/>
  </si>
  <si>
    <t>合　計
(1)</t>
    <phoneticPr fontId="3" type="noConversion"/>
  </si>
  <si>
    <t>合   計
(1)</t>
    <phoneticPr fontId="3" type="noConversion"/>
  </si>
  <si>
    <t>合   計
(2)</t>
    <phoneticPr fontId="3" type="noConversion"/>
  </si>
  <si>
    <t>比較
增減數
(3)=(2)-(1)</t>
    <phoneticPr fontId="3" type="noConversion"/>
  </si>
  <si>
    <t>比較增減數
(3)=(2)-(1)</t>
    <phoneticPr fontId="3" type="noConversion"/>
  </si>
  <si>
    <t>審計部臺中市審計處104年1月6日審中市三字第1030054773號函及104年1月29日審中市三字第1040050163號函</t>
  </si>
  <si>
    <t>執行結餘款簽准辦理註銷。</t>
  </si>
  <si>
    <t xml:space="preserve">    (一)押金、預付薪津及預付各項費用之用途及尚未收回轉帳原因。</t>
    <phoneticPr fontId="3" type="noConversion"/>
  </si>
  <si>
    <t>103.01.01</t>
  </si>
  <si>
    <t>103.12.31</t>
  </si>
  <si>
    <t>103.01.01</t>
    <phoneticPr fontId="3" type="noConversion"/>
  </si>
  <si>
    <t>103.02.26</t>
    <phoneticPr fontId="3" type="noConversion"/>
  </si>
  <si>
    <t>Ⅴ</t>
    <phoneticPr fontId="3" type="noConversion"/>
  </si>
  <si>
    <t>1.對於農田水利會管理圳路不作農田灌溉而為一般排水使用，本局已提供表格請水利會造冊填寫，完成移交管理程序後，將由本局負責排水設施之維護及清淤。
2.水利規畫科規劃「臺中地區灌溉區域灌排分離規劃與管理計畫委託專業服務」。</t>
    <phoneticPr fontId="3" type="noConversion"/>
  </si>
  <si>
    <t>102.05.07</t>
    <phoneticPr fontId="3" type="noConversion"/>
  </si>
  <si>
    <t>103.04.12</t>
    <phoneticPr fontId="3" type="noConversion"/>
  </si>
  <si>
    <t>103.04.18</t>
    <phoneticPr fontId="3" type="noConversion"/>
  </si>
  <si>
    <t>102.11.13</t>
    <phoneticPr fontId="3" type="noConversion"/>
  </si>
  <si>
    <t>103.07.31</t>
    <phoneticPr fontId="3" type="noConversion"/>
  </si>
  <si>
    <t>103.09.29</t>
    <phoneticPr fontId="3" type="noConversion"/>
  </si>
  <si>
    <t>103.05.01</t>
    <phoneticPr fontId="3" type="noConversion"/>
  </si>
  <si>
    <t>103.12.25</t>
    <phoneticPr fontId="3" type="noConversion"/>
  </si>
  <si>
    <t>102.12.15</t>
    <phoneticPr fontId="3" type="noConversion"/>
  </si>
  <si>
    <t>請款中</t>
    <phoneticPr fontId="3" type="noConversion"/>
  </si>
  <si>
    <t>102.04.24</t>
    <phoneticPr fontId="3" type="noConversion"/>
  </si>
  <si>
    <t xml:space="preserve">1. 102年針對大甲溪裡冷～麗陽（斷面75～斷面85）河段，向經濟部水利署第三河川局（以下簡稱第三河川局）提出疏濬申請辦理疏竣50萬立方公尺，已獲水利署核准辦理，疏濬標售金額為新臺幣1億6,3120萬8,500元，預計103年3月2日完成疏濬工作。103年度針對大甲溪大茅埔河段（斷面54~斷面56-2）向第三河川局提出疏濬申請，計畫疏濬50萬立方公尺，經第三河川局審查認為該河段尚無疏濬之需求。已另提大甲溪河口至台1線大甲溪橋河段(斷面-1~斷面01、斷面03~斷面05)疏濬計畫書，申請疏濬50萬立方公尺，第三河川局依程序審核中。針對本市中央管河川可疏濬之河段，本局均積極提出疏濬計畫書向主管機關申請疏濬，以維護市民生命財產安全並增加市庫收入。
2.市管區排之整治除重視防洪安全要求滿足區域排水之保護標準外，同時重視環境營造工作，以提升市民生活品質。103年度已完成霧峰乾溪環境營造改善工程、清水大排鎮平庄橋至中央橋環境營造工程；目前施工中工程尚有東大溪污染整治及環境改善工程、臺中市柳川污染整治及環境改善工程(崇德柳橋~中正柳橋)、臺中市柳川污染整治及環境改善工程(中正柳橋~南屯柳橋)等三件工程，103年度市管區域排水辦理清疏長度共計133公里。
3.筏子溪東海橋以南之整治涉及中央管權責，筏子溪河段整治進度或改善工程建議本局適時函請第三河川局積極辦理。本局102年11月26日以中市水工字第1020065057號函請第三河川局協助提供相關建設資料；103年4月10日以府授市水工字第1030062101號函轉筏子溪整治建議請第三河川局評估妥處。
4.大雅區橫山里十三寮排水防汛道路道路工程，已列入104年度預算辦理，目前辦理設計作業中，預計在104年5月底完成工程發包作業。
5.水利建設工作對市民生命財產保障及環境品質之提升影響重大，本局每年之水利建設經費除依程序提出先期計畫爭取市府預算編列外；亦積極向中央經濟部水利署爭取流域綜合治理計畫經費辦理區排整治，或向行政院環境保護署爭取相關經費辦理河道污染整治。
</t>
    <phoneticPr fontId="3" type="noConversion"/>
  </si>
  <si>
    <t>第1頁至第10頁</t>
    <phoneticPr fontId="3" type="noConversion"/>
  </si>
  <si>
    <t>第11頁至第14頁</t>
    <phoneticPr fontId="3" type="noConversion"/>
  </si>
  <si>
    <t>第15頁至第22頁</t>
    <phoneticPr fontId="3" type="noConversion"/>
  </si>
  <si>
    <t>第23頁至第32頁</t>
    <phoneticPr fontId="3" type="noConversion"/>
  </si>
  <si>
    <t>第33頁至第34頁</t>
    <phoneticPr fontId="3" type="noConversion"/>
  </si>
  <si>
    <t>第35頁至第36頁</t>
    <phoneticPr fontId="3" type="noConversion"/>
  </si>
  <si>
    <t>第37頁至第38頁</t>
    <phoneticPr fontId="3" type="noConversion"/>
  </si>
  <si>
    <t>第39頁至第44頁</t>
    <phoneticPr fontId="3" type="noConversion"/>
  </si>
  <si>
    <t>第45頁至第45頁</t>
    <phoneticPr fontId="3" type="noConversion"/>
  </si>
  <si>
    <t>第46頁至第46頁</t>
    <phoneticPr fontId="3" type="noConversion"/>
  </si>
  <si>
    <t>第47頁至第47頁</t>
    <phoneticPr fontId="3" type="noConversion"/>
  </si>
  <si>
    <t>第48頁至第48頁</t>
    <phoneticPr fontId="3" type="noConversion"/>
  </si>
  <si>
    <t>第49頁至第49頁</t>
    <phoneticPr fontId="3" type="noConversion"/>
  </si>
  <si>
    <t>第50頁至第50頁</t>
    <phoneticPr fontId="3" type="noConversion"/>
  </si>
  <si>
    <t>第51頁至第52頁</t>
    <phoneticPr fontId="3" type="noConversion"/>
  </si>
  <si>
    <t>第53頁至第54頁</t>
    <phoneticPr fontId="3" type="noConversion"/>
  </si>
  <si>
    <t>第55頁至第56頁</t>
    <phoneticPr fontId="3" type="noConversion"/>
  </si>
  <si>
    <t>第57頁至第58頁</t>
    <phoneticPr fontId="3" type="noConversion"/>
  </si>
  <si>
    <t>第59頁至第60頁</t>
    <phoneticPr fontId="3" type="noConversion"/>
  </si>
  <si>
    <t>第61頁至第61頁</t>
    <phoneticPr fontId="3" type="noConversion"/>
  </si>
  <si>
    <t>第62頁至第63頁</t>
    <phoneticPr fontId="3" type="noConversion"/>
  </si>
  <si>
    <t>第64頁至第64頁</t>
    <phoneticPr fontId="3" type="noConversion"/>
  </si>
  <si>
    <t>第65頁至第65頁</t>
    <phoneticPr fontId="3" type="noConversion"/>
  </si>
  <si>
    <t>第66頁至第66頁</t>
    <phoneticPr fontId="3" type="noConversion"/>
  </si>
  <si>
    <t>第67頁至第67頁</t>
    <phoneticPr fontId="3" type="noConversion"/>
  </si>
  <si>
    <t>第68頁至第68頁</t>
    <phoneticPr fontId="3" type="noConversion"/>
  </si>
  <si>
    <t>第69頁至第70頁</t>
    <phoneticPr fontId="3" type="noConversion"/>
  </si>
  <si>
    <t>第71頁至第72頁</t>
    <phoneticPr fontId="3" type="noConversion"/>
  </si>
  <si>
    <t>第73頁至第128頁</t>
    <phoneticPr fontId="3" type="noConversion"/>
  </si>
  <si>
    <t>第129頁至第132頁</t>
    <phoneticPr fontId="3" type="noConversion"/>
  </si>
  <si>
    <t>第133頁至第134頁</t>
    <phoneticPr fontId="3" type="noConversion"/>
  </si>
  <si>
    <t>第135頁至第135頁</t>
    <phoneticPr fontId="3" type="noConversion"/>
  </si>
  <si>
    <t>第136頁至第136頁</t>
    <phoneticPr fontId="3" type="noConversion"/>
  </si>
  <si>
    <t>第137頁至第137頁</t>
    <phoneticPr fontId="3" type="noConversion"/>
  </si>
  <si>
    <t>第143頁至第148頁</t>
    <phoneticPr fontId="3" type="noConversion"/>
  </si>
  <si>
    <t>第141頁至第142頁</t>
    <phoneticPr fontId="3" type="noConversion"/>
  </si>
  <si>
    <t>第138頁至第138頁</t>
    <phoneticPr fontId="3" type="noConversion"/>
  </si>
  <si>
    <t>第139頁至第139頁</t>
    <phoneticPr fontId="3" type="noConversion"/>
  </si>
  <si>
    <t>第140頁至第140頁</t>
    <phoneticPr fontId="3" type="noConversion"/>
  </si>
  <si>
    <t>第149頁至第149頁</t>
    <phoneticPr fontId="3" type="noConversion"/>
  </si>
  <si>
    <t>第150頁至第151頁</t>
    <phoneticPr fontId="3" type="noConversion"/>
  </si>
  <si>
    <t>第152頁至第173頁</t>
    <phoneticPr fontId="3" type="noConversion"/>
  </si>
  <si>
    <t>第174頁至第174頁</t>
    <phoneticPr fontId="3" type="noConversion"/>
  </si>
  <si>
    <t>第175頁至第175頁</t>
    <phoneticPr fontId="3" type="noConversion"/>
  </si>
  <si>
    <t>第176頁至第176頁</t>
    <phoneticPr fontId="3" type="noConversion"/>
  </si>
  <si>
    <t>第177頁至第177頁</t>
    <phoneticPr fontId="3" type="noConversion"/>
  </si>
  <si>
    <t>第180頁至第180頁</t>
    <phoneticPr fontId="3" type="noConversion"/>
  </si>
  <si>
    <t>第181頁至第181頁</t>
    <phoneticPr fontId="3" type="noConversion"/>
  </si>
  <si>
    <r>
      <t>(十四)市議會審議通過103年度臺中市地方總預算案</t>
    </r>
    <r>
      <rPr>
        <u/>
        <sz val="11"/>
        <rFont val="標楷體"/>
        <family val="4"/>
        <charset val="136"/>
      </rPr>
      <t>(含追加減)</t>
    </r>
    <r>
      <rPr>
        <sz val="11"/>
        <rFont val="標楷體"/>
        <family val="4"/>
        <charset val="136"/>
      </rPr>
      <t>所提審議意見</t>
    </r>
    <phoneticPr fontId="3" type="noConversion"/>
  </si>
  <si>
    <t>(十五)市議會審議通過102年度臺中市地方總決算審核報告所提審議意見辦理</t>
    <phoneticPr fontId="3" type="noConversion"/>
  </si>
  <si>
    <t>(二)歲出部分：預算數37億9,803萬7,067元，決算數26億2,479萬3,951元，執行率69.11%，茲就各科目與預算數差異20%以上者，說明如次：</t>
    <phoneticPr fontId="3" type="noConversion"/>
  </si>
  <si>
    <t>2.水利事務－雨水下水道及市區排水：預算數319,000,000元，決算數298,985,648元，執行率為93.73%。</t>
    <phoneticPr fontId="3" type="noConversion"/>
  </si>
  <si>
    <t>9.水利事務－污水工程：預算數1,310,077,000元，決算數403,842,898元，執行率為30.83%，係因本局污水下水道建設計畫係收支對列，補助機關依補助要點按各項工程進度核撥經費予本局。本計畫署代辦之豐原市污水下水道系統-主次幹管工程及地方辦理之臺中港特定區污水下水道管線工程等，因係屬管線推進工法，目前因市場機制及機頭數量等原因皆無法順利發生權責。本局已積極召開標案流標審查會議，重行辦理招標作業中；另部分工程乃委託內政部營建署代辦，業已每月召開聯席會議，藉以確實掌控代辦工程進度。</t>
    <phoneticPr fontId="3" type="noConversion"/>
  </si>
  <si>
    <t xml:space="preserve">    (二)暫收款、保管款、借入款、代收款、預撥經費之內容及尚未退還轉帳原因。</t>
    <phoneticPr fontId="3" type="noConversion"/>
  </si>
  <si>
    <t xml:space="preserve">    (三)應付歲出(保留)款應按年度說明保留原因。</t>
    <phoneticPr fontId="3" type="noConversion"/>
  </si>
  <si>
    <t>台中市污水一期後續工程款(污水工程科)</t>
  </si>
  <si>
    <t>本案歷時約25年(自79年至今)，因營建署決算數與本市代辦經費剩餘數有所差異，刻正釐清疑義中，似釐清後再行辦理核銷轉正。</t>
    <phoneticPr fontId="3" type="noConversion"/>
  </si>
  <si>
    <t>1.98年度歲出保留數為152,377,379元，103年度執行數為42,883,630元，註銷數為52,190,234元，移轉入104年度繼續執行數為57,303,515元，主要係因工程施工中。</t>
    <phoneticPr fontId="3" type="noConversion"/>
  </si>
  <si>
    <t>2.99年度歲出保留數為299,592,241元，103年度執行數為144,753,809元，註銷數為44,860,407元，移轉入104年度繼續執行數為109,978,025元，主要係因工程施工中。</t>
    <phoneticPr fontId="3" type="noConversion"/>
  </si>
  <si>
    <t>4.101年度歲出保留數為1,257,028,630元，103年度執行數為301,583,727元，註銷數為336,150,824元，移轉入104年度繼續執行數為619,294,079元，主要係因工程施工中。</t>
    <phoneticPr fontId="3" type="noConversion"/>
  </si>
  <si>
    <t>6.103年度歲出預算數為3,798,037,067元，年度執行數為1,242,291,967元，預算賸餘數為1,173,243,116元，移轉入104年度繼續執行數為1,382,501,984元，係因工程尚未完工、補助計畫尚未完成及尚未檢據核銷等。</t>
    <phoneticPr fontId="3" type="noConversion"/>
  </si>
  <si>
    <t>3.100年度歲出保留數為367,287,993元，103年度執行數為167,871,962元，註銷數為102,554,835元，移轉入104年度繼續執行數為96,861,196元，主要係因工程施工中。</t>
    <phoneticPr fontId="3" type="noConversion"/>
  </si>
  <si>
    <t>1. 102年度追減2億元、103年度註銷5,000萬元、104原預計編列4,000萬元。
2.因內政部審議結果，本局應提出「都市計畫委員變更範圍與核定之堤防預定線」(治理計畫用地範圍)一致」之證明文件，因本都市計畫變更範圍有局部與治理計畫不符，為求範圍之一致性，目前正由本局水規科配合辦理修正治理計畫範圍線作業中。
3. 1,756,172元為發包賸餘款。</t>
    <phoneticPr fontId="3" type="noConversion"/>
  </si>
  <si>
    <t>資力及資產</t>
    <phoneticPr fontId="3" type="noConversion"/>
  </si>
  <si>
    <t>資力及資產合計</t>
    <phoneticPr fontId="3" type="noConversion"/>
  </si>
  <si>
    <t>負擔及負債</t>
    <phoneticPr fontId="3" type="noConversion"/>
  </si>
  <si>
    <t>第178頁至第179頁</t>
    <phoneticPr fontId="3" type="noConversion"/>
  </si>
  <si>
    <t>(八)補、捐(獎)助其他政府機關或團體私人經費報告表．．．．．．．．．．．．</t>
    <phoneticPr fontId="3" type="noConversion"/>
  </si>
  <si>
    <t>3.審查費：預算數100,000元，決算數1,392,800元，執行率為1,392.80%，主要係因係因103為輔導溫泉合法化期限，故審查案件數暴增致有超收情形。</t>
    <phoneticPr fontId="3" type="noConversion"/>
  </si>
  <si>
    <t>5.102年度歲出保留數為2,417,113,287元，103年度執行數為1,487,382,304元，註銷數為396,668,804元，移轉入104年度繼續執行數為533,062,179元，係因工程尚未完工、補助計畫尚未完成及尚未檢據核銷等。</t>
    <phoneticPr fontId="3" type="noConversion"/>
  </si>
  <si>
    <t xml:space="preserve">    主管決算：無。</t>
    <phoneticPr fontId="3" type="noConversion"/>
  </si>
  <si>
    <t xml:space="preserve">    單位決算：無。</t>
    <phoneticPr fontId="3" type="noConversion"/>
  </si>
  <si>
    <t>本年度預算</t>
    <phoneticPr fontId="3" type="noConversion"/>
  </si>
  <si>
    <t>以前年度預算</t>
    <phoneticPr fontId="3" type="noConversion"/>
  </si>
  <si>
    <t>預算外</t>
    <phoneticPr fontId="3" type="noConversion"/>
  </si>
  <si>
    <t>實際員額  民意代表  名  正式職教員123名  臨時編制  名  技工駕駛及工友10名  約聘(僱)9名  其他人員  名  共142名</t>
    <phoneticPr fontId="3" type="noConversion"/>
  </si>
  <si>
    <t>依審計部臺中市審計處104年1月6日審中市三字第1030054773號函辦理歲入保留註銷4,994,996元及997,834元等2案及依104年1月29日審中市三字第1040050163號函辦理歲入保留註銷31,955,713元等6案，以上皆因屆滿五年尚無法收繳之應收歲入保留款。</t>
    <phoneticPr fontId="3" type="noConversion"/>
  </si>
  <si>
    <t>超出部分由設備及投資項下配合支應。</t>
    <phoneticPr fontId="3" type="noConversion"/>
  </si>
  <si>
    <t>經查該審核意見臚列3點缺失：(一)下水道建置維護考評結果評分雖較上年度提升，惟督導管理作業間有欠周，亟待檢討改進。(二)水資源回收新建工程進度落後且有品管缺失，允宜加強督導辦理。(三)為改善淹水問題，辦理部分地區抽水站新建工程已陸續完工啟用，惟查核工程執行情形存有缺失，亟待檢討委處。上開缺失本府水利局業將確實檢討並已提出具體改進策略回復審計處在案。</t>
    <phoneticPr fontId="3" type="noConversion"/>
  </si>
  <si>
    <t>附帶決議：
1.請水利局邇後舉辦地方說明會時，應邀請該區議員參加，俾利瞭解地方建設、提供民意。
2.有關本市榮華街、進化北路之柳川河道修正案，請水利局及都市發展局檢討相關進度，倘有延誤或疏失情事，應予釐清並追究責任。</t>
    <phoneticPr fontId="3" type="noConversion"/>
  </si>
  <si>
    <t>有關本市榮華街、進化北路之柳川河道修正案，本府都市發展局業已納入變更臺中市都市計畫主要計畫第四次通盤檢討案變12案草案內容，該通盤檢討案自103年7月23日起公開展覽30天，俟公開展覽結束後將依規提送本市及內政部都市計畫委員會續行審議作業。</t>
    <phoneticPr fontId="3" type="noConversion"/>
  </si>
  <si>
    <t>7</t>
    <phoneticPr fontId="3" type="noConversion"/>
  </si>
  <si>
    <t>其他經費剩餘無需支用。</t>
    <phoneticPr fontId="3" type="noConversion"/>
  </si>
  <si>
    <t>1</t>
    <phoneticPr fontId="3" type="noConversion"/>
  </si>
  <si>
    <t>2</t>
    <phoneticPr fontId="3" type="noConversion"/>
  </si>
  <si>
    <t>人事費節餘</t>
    <phoneticPr fontId="3" type="noConversion"/>
  </si>
  <si>
    <t>10</t>
    <phoneticPr fontId="3" type="noConversion"/>
  </si>
  <si>
    <t>撙節支出</t>
    <phoneticPr fontId="3" type="noConversion"/>
  </si>
  <si>
    <t>6</t>
    <phoneticPr fontId="3" type="noConversion"/>
  </si>
  <si>
    <t>補助經費結餘</t>
    <phoneticPr fontId="3" type="noConversion"/>
  </si>
  <si>
    <t>業務需要而減少</t>
    <phoneticPr fontId="3" type="noConversion"/>
  </si>
  <si>
    <t>11</t>
    <phoneticPr fontId="3" type="noConversion"/>
  </si>
  <si>
    <t xml:space="preserve">1. 102年度追減2億元、103年度註銷5,000萬元。
2.因內政部審議結果，本局應提出「都市計畫委員變更範圍與核定之堤防預定線」(治理計畫用地範圍)一致」之證明文件，因本都市計畫變更範圍有局部與治理計畫不符，為求範圍之一致性，目前正由本局水規科配合辦理修正治理計畫範圍線作業中。
</t>
    <phoneticPr fontId="3" type="noConversion"/>
  </si>
  <si>
    <t>災害準備金執行狀況為依據當年度災害發生程度而辦理執行付款作業，103年度尚無較重大災情，是以預算執行較低。</t>
    <phoneticPr fontId="3" type="noConversion"/>
  </si>
  <si>
    <t>總計</t>
    <phoneticPr fontId="3" type="noConversion"/>
  </si>
  <si>
    <t>-</t>
    <phoneticPr fontId="3" type="noConversion"/>
  </si>
  <si>
    <t>101年度統籌科目合計</t>
    <phoneticPr fontId="3" type="noConversion"/>
  </si>
  <si>
    <t>其他支出</t>
    <phoneticPr fontId="3" type="noConversion"/>
  </si>
  <si>
    <t>102年度統籌科目合計</t>
    <phoneticPr fontId="3" type="noConversion"/>
  </si>
</sst>
</file>

<file path=xl/styles.xml><?xml version="1.0" encoding="utf-8"?>
<styleSheet xmlns="http://schemas.openxmlformats.org/spreadsheetml/2006/main">
  <numFmts count="11">
    <numFmt numFmtId="41" formatCode="_-* #,##0_-;\-* #,##0_-;_-* &quot;-&quot;_-;_-@_-"/>
    <numFmt numFmtId="44" formatCode="_-&quot;$&quot;* #,##0.00_-;\-&quot;$&quot;* #,##0.00_-;_-&quot;$&quot;* &quot;-&quot;??_-;_-@_-"/>
    <numFmt numFmtId="43" formatCode="_-* #,##0.00_-;\-* #,##0.00_-;_-* &quot;-&quot;??_-;_-@_-"/>
    <numFmt numFmtId="176" formatCode="#,##0_ "/>
    <numFmt numFmtId="177" formatCode="00"/>
    <numFmt numFmtId="178" formatCode="_-* #,##0_-;\-* #,##0_-;_-* &quot;-&quot;??_-;_-@_-"/>
    <numFmt numFmtId="179" formatCode="#,##0;[Red]#,##0"/>
    <numFmt numFmtId="180" formatCode="0_);[Red]\(0\)"/>
    <numFmt numFmtId="181" formatCode="0.0000_);[Red]\(0.0000\)"/>
    <numFmt numFmtId="182" formatCode="0_ ;[Red]\-0\ "/>
    <numFmt numFmtId="183" formatCode="#,##0_ ;\-#,##0_;&quot;&quot;;"/>
  </numFmts>
  <fonts count="57">
    <font>
      <sz val="12"/>
      <name val="新細明體"/>
      <family val="1"/>
      <charset val="136"/>
    </font>
    <font>
      <sz val="12"/>
      <name val="新細明體"/>
      <family val="1"/>
      <charset val="136"/>
    </font>
    <font>
      <sz val="12"/>
      <name val="標楷體"/>
      <family val="4"/>
      <charset val="136"/>
    </font>
    <font>
      <sz val="9"/>
      <name val="新細明體"/>
      <family val="1"/>
      <charset val="136"/>
    </font>
    <font>
      <sz val="12"/>
      <name val="Times New Roman"/>
      <family val="1"/>
    </font>
    <font>
      <sz val="10"/>
      <name val="標楷體"/>
      <family val="4"/>
      <charset val="136"/>
    </font>
    <font>
      <sz val="8"/>
      <name val="標楷體"/>
      <family val="4"/>
      <charset val="136"/>
    </font>
    <font>
      <sz val="9"/>
      <name val="標楷體"/>
      <family val="4"/>
      <charset val="136"/>
    </font>
    <font>
      <sz val="14"/>
      <name val="標楷體"/>
      <family val="4"/>
      <charset val="136"/>
    </font>
    <font>
      <sz val="9"/>
      <name val="細明體"/>
      <family val="3"/>
      <charset val="136"/>
    </font>
    <font>
      <u/>
      <sz val="20"/>
      <name val="標楷體"/>
      <family val="4"/>
      <charset val="136"/>
    </font>
    <font>
      <sz val="10"/>
      <name val="新細明體"/>
      <family val="1"/>
      <charset val="136"/>
    </font>
    <font>
      <sz val="10"/>
      <name val="Times New Roman"/>
      <family val="1"/>
    </font>
    <font>
      <sz val="12"/>
      <name val="Courier"/>
      <family val="3"/>
    </font>
    <font>
      <sz val="11"/>
      <name val="標楷體"/>
      <family val="4"/>
      <charset val="136"/>
    </font>
    <font>
      <sz val="7"/>
      <name val="標楷體"/>
      <family val="4"/>
      <charset val="136"/>
    </font>
    <font>
      <u/>
      <sz val="10"/>
      <name val="標楷體"/>
      <family val="4"/>
      <charset val="136"/>
    </font>
    <font>
      <u/>
      <sz val="9"/>
      <name val="標楷體"/>
      <family val="4"/>
      <charset val="136"/>
    </font>
    <font>
      <u/>
      <sz val="9"/>
      <name val="Arial"/>
      <family val="2"/>
    </font>
    <font>
      <u/>
      <sz val="12"/>
      <name val="標楷體"/>
      <family val="4"/>
      <charset val="136"/>
    </font>
    <font>
      <u/>
      <sz val="18"/>
      <name val="標楷體"/>
      <family val="4"/>
      <charset val="136"/>
    </font>
    <font>
      <u/>
      <sz val="20"/>
      <color indexed="8"/>
      <name val="標楷體"/>
      <family val="4"/>
      <charset val="136"/>
    </font>
    <font>
      <u/>
      <sz val="18"/>
      <color indexed="8"/>
      <name val="標楷體"/>
      <family val="4"/>
      <charset val="136"/>
    </font>
    <font>
      <sz val="14"/>
      <color indexed="8"/>
      <name val="標楷體"/>
      <family val="4"/>
      <charset val="136"/>
    </font>
    <font>
      <sz val="15"/>
      <color indexed="8"/>
      <name val="標楷體"/>
      <family val="4"/>
      <charset val="136"/>
    </font>
    <font>
      <sz val="12"/>
      <color indexed="8"/>
      <name val="標楷體"/>
      <family val="4"/>
      <charset val="136"/>
    </font>
    <font>
      <sz val="10"/>
      <color indexed="8"/>
      <name val="標楷體"/>
      <family val="4"/>
      <charset val="136"/>
    </font>
    <font>
      <sz val="12"/>
      <color indexed="8"/>
      <name val="Arial"/>
      <family val="2"/>
    </font>
    <font>
      <sz val="20"/>
      <name val="標楷體"/>
      <family val="4"/>
      <charset val="136"/>
    </font>
    <font>
      <sz val="11"/>
      <name val="新細明體"/>
      <family val="1"/>
      <charset val="136"/>
    </font>
    <font>
      <sz val="13"/>
      <name val="新細明體"/>
      <family val="1"/>
      <charset val="136"/>
    </font>
    <font>
      <sz val="11.5"/>
      <name val="標楷體"/>
      <family val="4"/>
      <charset val="136"/>
    </font>
    <font>
      <sz val="18"/>
      <name val="標楷體"/>
      <family val="4"/>
      <charset val="136"/>
    </font>
    <font>
      <sz val="18"/>
      <name val="新細明體"/>
      <family val="1"/>
      <charset val="136"/>
    </font>
    <font>
      <sz val="22"/>
      <name val="標楷體"/>
      <family val="4"/>
      <charset val="136"/>
    </font>
    <font>
      <sz val="22"/>
      <name val="Times New Roman"/>
      <family val="1"/>
    </font>
    <font>
      <sz val="28"/>
      <name val="標楷體"/>
      <family val="4"/>
      <charset val="136"/>
    </font>
    <font>
      <b/>
      <sz val="36"/>
      <name val="標楷體"/>
      <family val="4"/>
      <charset val="136"/>
    </font>
    <font>
      <u/>
      <sz val="16"/>
      <name val="標楷體"/>
      <family val="4"/>
      <charset val="136"/>
    </font>
    <font>
      <u/>
      <sz val="11"/>
      <name val="標楷體"/>
      <family val="4"/>
      <charset val="136"/>
    </font>
    <font>
      <sz val="6"/>
      <name val="標楷體"/>
      <family val="4"/>
      <charset val="136"/>
    </font>
    <font>
      <u val="singleAccounting"/>
      <sz val="9"/>
      <name val="標楷體"/>
      <family val="4"/>
      <charset val="136"/>
    </font>
    <font>
      <u/>
      <sz val="12"/>
      <color indexed="8"/>
      <name val="標楷體"/>
      <family val="4"/>
      <charset val="136"/>
    </font>
    <font>
      <sz val="9"/>
      <color indexed="8"/>
      <name val="標楷體"/>
      <family val="4"/>
      <charset val="136"/>
    </font>
    <font>
      <sz val="11"/>
      <color indexed="8"/>
      <name val="標楷體"/>
      <family val="4"/>
      <charset val="136"/>
    </font>
    <font>
      <u/>
      <sz val="22"/>
      <name val="標楷體"/>
      <family val="4"/>
      <charset val="136"/>
    </font>
    <font>
      <u/>
      <sz val="7"/>
      <name val="標楷體"/>
      <family val="4"/>
      <charset val="136"/>
    </font>
    <font>
      <u/>
      <sz val="24"/>
      <name val="標楷體"/>
      <family val="4"/>
      <charset val="136"/>
    </font>
    <font>
      <sz val="5"/>
      <name val="標楷體"/>
      <family val="4"/>
      <charset val="136"/>
    </font>
    <font>
      <sz val="16"/>
      <name val="標楷體"/>
      <family val="4"/>
      <charset val="136"/>
    </font>
    <font>
      <u/>
      <sz val="14"/>
      <name val="標楷體"/>
      <family val="4"/>
      <charset val="136"/>
    </font>
    <font>
      <sz val="12"/>
      <color theme="1"/>
      <name val="新細明體"/>
      <family val="1"/>
      <charset val="136"/>
      <scheme val="minor"/>
    </font>
    <font>
      <sz val="10"/>
      <color rgb="FFFF0000"/>
      <name val="標楷體"/>
      <family val="4"/>
      <charset val="136"/>
    </font>
    <font>
      <sz val="6"/>
      <color rgb="FFFF0000"/>
      <name val="標楷體"/>
      <family val="4"/>
      <charset val="136"/>
    </font>
    <font>
      <sz val="8"/>
      <color rgb="FFFF0000"/>
      <name val="標楷體"/>
      <family val="4"/>
      <charset val="136"/>
    </font>
    <font>
      <sz val="12"/>
      <color rgb="FFFF0000"/>
      <name val="標楷體"/>
      <family val="4"/>
      <charset val="136"/>
    </font>
    <font>
      <sz val="12"/>
      <color theme="1"/>
      <name val="標楷體"/>
      <family val="4"/>
      <charset val="13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7">
    <xf numFmtId="0" fontId="0" fillId="0" borderId="0"/>
    <xf numFmtId="0" fontId="1" fillId="0" borderId="0"/>
    <xf numFmtId="0" fontId="15" fillId="0" borderId="0" applyNumberFormat="0" applyFill="0" applyBorder="0" applyAlignment="0"/>
    <xf numFmtId="0" fontId="1" fillId="0" borderId="0">
      <alignment vertical="center"/>
    </xf>
    <xf numFmtId="0" fontId="5" fillId="0" borderId="0" applyNumberFormat="0" applyFill="0" applyBorder="0" applyAlignment="0" applyProtection="0"/>
    <xf numFmtId="0" fontId="5" fillId="0" borderId="0" applyNumberFormat="0" applyFill="0" applyBorder="0" applyAlignment="0"/>
    <xf numFmtId="0" fontId="7" fillId="0" borderId="0"/>
    <xf numFmtId="0" fontId="1" fillId="0" borderId="0"/>
    <xf numFmtId="0" fontId="1" fillId="0" borderId="0"/>
    <xf numFmtId="39" fontId="13" fillId="0" borderId="0"/>
    <xf numFmtId="0" fontId="51" fillId="0" borderId="0">
      <alignment vertical="center"/>
    </xf>
    <xf numFmtId="0" fontId="15" fillId="0" borderId="0" applyNumberFormat="0" applyFill="0" applyBorder="0" applyAlignment="0" applyProtection="0"/>
    <xf numFmtId="0" fontId="6" fillId="0" borderId="0" applyNumberFormat="0" applyFill="0" applyBorder="0" applyAlignment="0" applyProtection="0"/>
    <xf numFmtId="0" fontId="1" fillId="0" borderId="0">
      <alignment vertical="center"/>
    </xf>
    <xf numFmtId="0" fontId="6" fillId="0" borderId="0" applyNumberFormat="0" applyFill="0" applyBorder="0" applyAlignment="0"/>
    <xf numFmtId="0" fontId="6" fillId="0" borderId="0" applyNumberFormat="0" applyFill="0" applyBorder="0" applyAlignment="0"/>
    <xf numFmtId="0" fontId="1" fillId="0" borderId="0">
      <alignment vertical="center"/>
    </xf>
    <xf numFmtId="0" fontId="7" fillId="0" borderId="0" applyNumberFormat="0" applyFill="0" applyBorder="0" applyAlignment="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alignment vertical="center"/>
    </xf>
    <xf numFmtId="41" fontId="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alignment vertical="center"/>
    </xf>
  </cellStyleXfs>
  <cellXfs count="1264">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0" borderId="0" xfId="16" applyFont="1">
      <alignment vertical="center"/>
    </xf>
    <xf numFmtId="0" fontId="2" fillId="0" borderId="0" xfId="7" applyFont="1"/>
    <xf numFmtId="0" fontId="2" fillId="0" borderId="0" xfId="7" applyFont="1" applyAlignment="1">
      <alignment horizontal="right"/>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xf numFmtId="0" fontId="5" fillId="0" borderId="0" xfId="0" applyFont="1"/>
    <xf numFmtId="0" fontId="6" fillId="0" borderId="2" xfId="0" applyFont="1" applyBorder="1" applyAlignment="1">
      <alignment vertical="center" wrapText="1"/>
    </xf>
    <xf numFmtId="0" fontId="5" fillId="0" borderId="0" xfId="0" applyFont="1" applyAlignment="1">
      <alignment vertical="center"/>
    </xf>
    <xf numFmtId="0" fontId="2" fillId="0" borderId="2" xfId="16" applyFont="1" applyBorder="1" applyAlignment="1">
      <alignment horizontal="left" vertical="center"/>
    </xf>
    <xf numFmtId="0" fontId="2" fillId="0" borderId="2" xfId="16" applyFont="1" applyBorder="1">
      <alignment vertical="center"/>
    </xf>
    <xf numFmtId="0" fontId="2" fillId="0" borderId="3" xfId="16" applyFont="1" applyBorder="1" applyAlignment="1">
      <alignment horizontal="center" vertical="center"/>
    </xf>
    <xf numFmtId="0" fontId="1" fillId="0" borderId="0" xfId="7" applyFont="1"/>
    <xf numFmtId="0" fontId="14" fillId="0" borderId="4" xfId="0" applyFont="1" applyBorder="1" applyAlignment="1">
      <alignment horizontal="center" vertical="center" wrapText="1"/>
    </xf>
    <xf numFmtId="0" fontId="1" fillId="0" borderId="2" xfId="7" applyFont="1" applyBorder="1"/>
    <xf numFmtId="0" fontId="2" fillId="0" borderId="0" xfId="0" applyFont="1" applyFill="1" applyBorder="1"/>
    <xf numFmtId="0" fontId="2" fillId="0" borderId="0" xfId="0" applyFont="1" applyBorder="1"/>
    <xf numFmtId="0" fontId="7" fillId="0" borderId="0" xfId="0" applyFont="1" applyAlignment="1">
      <alignment horizontal="center" vertical="center" wrapText="1"/>
    </xf>
    <xf numFmtId="0" fontId="15" fillId="0" borderId="0" xfId="0" applyFont="1" applyAlignment="1">
      <alignment vertical="center" wrapText="1"/>
    </xf>
    <xf numFmtId="0" fontId="2" fillId="0" borderId="1" xfId="0" applyFont="1" applyBorder="1" applyAlignment="1">
      <alignment horizontal="right"/>
    </xf>
    <xf numFmtId="0" fontId="0" fillId="0" borderId="1" xfId="0" applyFont="1" applyBorder="1" applyAlignment="1"/>
    <xf numFmtId="0" fontId="2" fillId="0" borderId="4" xfId="0" applyFont="1" applyBorder="1" applyAlignment="1">
      <alignment horizontal="distributed" vertical="center" wrapText="1"/>
    </xf>
    <xf numFmtId="0" fontId="2" fillId="0" borderId="4" xfId="0" applyFont="1" applyBorder="1" applyAlignment="1">
      <alignment horizontal="distributed" vertical="center"/>
    </xf>
    <xf numFmtId="0" fontId="5" fillId="0" borderId="0" xfId="0" applyFont="1" applyBorder="1"/>
    <xf numFmtId="0" fontId="5" fillId="0" borderId="5" xfId="0" applyFont="1" applyBorder="1"/>
    <xf numFmtId="0" fontId="5" fillId="0" borderId="2" xfId="0" applyFont="1" applyBorder="1"/>
    <xf numFmtId="0" fontId="2" fillId="0" borderId="4" xfId="16" applyFont="1" applyBorder="1" applyAlignment="1">
      <alignment horizontal="distributed" vertical="center"/>
    </xf>
    <xf numFmtId="0" fontId="1" fillId="0" borderId="0" xfId="7" applyFont="1" applyAlignment="1">
      <alignment vertical="top"/>
    </xf>
    <xf numFmtId="0" fontId="11" fillId="0" borderId="0" xfId="7" applyFont="1"/>
    <xf numFmtId="0" fontId="5" fillId="0" borderId="4" xfId="7" applyFont="1" applyBorder="1" applyAlignment="1">
      <alignment horizontal="center" vertical="center" wrapText="1"/>
    </xf>
    <xf numFmtId="0" fontId="5" fillId="0" borderId="0" xfId="16" applyFont="1">
      <alignment vertical="center"/>
    </xf>
    <xf numFmtId="0" fontId="5" fillId="0" borderId="0" xfId="16" applyFont="1" applyAlignment="1">
      <alignment vertical="center"/>
    </xf>
    <xf numFmtId="0" fontId="11" fillId="0" borderId="0" xfId="7" applyFont="1" applyAlignment="1">
      <alignment vertical="top"/>
    </xf>
    <xf numFmtId="0" fontId="5" fillId="0" borderId="0" xfId="7" applyFont="1" applyBorder="1" applyAlignment="1">
      <alignment vertical="top"/>
    </xf>
    <xf numFmtId="0" fontId="11" fillId="0" borderId="0" xfId="7" applyFont="1" applyBorder="1"/>
    <xf numFmtId="0" fontId="2" fillId="0" borderId="0" xfId="16" applyFont="1" applyAlignment="1">
      <alignment horizontal="right" vertical="center"/>
    </xf>
    <xf numFmtId="0" fontId="8" fillId="0" borderId="1" xfId="0" applyFont="1" applyBorder="1" applyAlignment="1">
      <alignment vertical="center"/>
    </xf>
    <xf numFmtId="0" fontId="8" fillId="0" borderId="4" xfId="0" applyFont="1" applyBorder="1" applyAlignment="1">
      <alignment horizontal="distributed" vertical="center"/>
    </xf>
    <xf numFmtId="49" fontId="5" fillId="0" borderId="2" xfId="17" applyNumberFormat="1" applyFont="1" applyFill="1" applyBorder="1" applyAlignment="1">
      <alignment horizontal="left" vertical="center" wrapText="1"/>
    </xf>
    <xf numFmtId="0" fontId="5" fillId="0" borderId="2" xfId="0" applyFont="1" applyFill="1" applyBorder="1"/>
    <xf numFmtId="49" fontId="5" fillId="0" borderId="3" xfId="17" applyNumberFormat="1" applyFont="1" applyFill="1" applyBorder="1" applyAlignment="1">
      <alignment horizontal="left" vertical="center" wrapText="1"/>
    </xf>
    <xf numFmtId="0" fontId="0" fillId="0" borderId="1" xfId="0" applyBorder="1" applyAlignment="1"/>
    <xf numFmtId="0" fontId="2" fillId="0" borderId="4" xfId="0" applyFont="1" applyBorder="1" applyAlignment="1">
      <alignment horizontal="center" vertical="center" wrapText="1"/>
    </xf>
    <xf numFmtId="3" fontId="5" fillId="0" borderId="2" xfId="0" applyNumberFormat="1" applyFont="1" applyFill="1" applyBorder="1" applyAlignment="1">
      <alignment horizontal="right" vertical="center" shrinkToFit="1"/>
    </xf>
    <xf numFmtId="0" fontId="5" fillId="0" borderId="2" xfId="0" applyFont="1" applyFill="1" applyBorder="1" applyAlignment="1">
      <alignment vertical="center" wrapText="1"/>
    </xf>
    <xf numFmtId="0" fontId="8" fillId="0" borderId="1" xfId="0" applyFont="1" applyBorder="1" applyAlignment="1">
      <alignment horizontal="right" vertical="center"/>
    </xf>
    <xf numFmtId="3" fontId="5" fillId="0" borderId="3" xfId="0" applyNumberFormat="1" applyFont="1" applyFill="1" applyBorder="1" applyAlignment="1">
      <alignment horizontal="right" vertical="center" shrinkToFit="1"/>
    </xf>
    <xf numFmtId="0" fontId="2" fillId="0" borderId="5" xfId="16" applyFont="1" applyBorder="1" applyAlignment="1">
      <alignment horizontal="center" vertical="center"/>
    </xf>
    <xf numFmtId="40" fontId="2" fillId="0" borderId="0" xfId="0" applyNumberFormat="1" applyFont="1"/>
    <xf numFmtId="40" fontId="2" fillId="0" borderId="0" xfId="0" applyNumberFormat="1" applyFont="1" applyAlignment="1">
      <alignment horizontal="right"/>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40" fontId="2" fillId="0" borderId="5" xfId="0" applyNumberFormat="1" applyFont="1" applyBorder="1" applyAlignment="1">
      <alignment horizontal="center" vertical="center" wrapText="1"/>
    </xf>
    <xf numFmtId="0" fontId="5" fillId="0" borderId="5" xfId="0" applyFont="1" applyFill="1" applyBorder="1"/>
    <xf numFmtId="38" fontId="12" fillId="0" borderId="5" xfId="0" applyNumberFormat="1" applyFont="1" applyBorder="1"/>
    <xf numFmtId="0" fontId="5" fillId="0" borderId="2" xfId="0" applyFont="1" applyFill="1" applyBorder="1" applyAlignment="1">
      <alignment horizontal="left" wrapText="1"/>
    </xf>
    <xf numFmtId="38" fontId="12" fillId="0" borderId="2" xfId="0" applyNumberFormat="1" applyFont="1" applyBorder="1"/>
    <xf numFmtId="0" fontId="5" fillId="0" borderId="2" xfId="0" applyFont="1" applyFill="1" applyBorder="1" applyAlignment="1">
      <alignment horizontal="left"/>
    </xf>
    <xf numFmtId="0" fontId="5" fillId="0" borderId="3" xfId="0" applyFont="1" applyBorder="1" applyAlignment="1">
      <alignment horizontal="center"/>
    </xf>
    <xf numFmtId="0" fontId="5" fillId="0" borderId="0" xfId="0" applyFont="1" applyAlignment="1">
      <alignment horizontal="left" vertical="top" wrapText="1"/>
    </xf>
    <xf numFmtId="0" fontId="2" fillId="0" borderId="0" xfId="0" applyFont="1" applyAlignment="1">
      <alignment horizontal="center"/>
    </xf>
    <xf numFmtId="0" fontId="2" fillId="0" borderId="6" xfId="0" applyFont="1" applyBorder="1" applyAlignment="1">
      <alignment horizontal="distributed" vertical="center"/>
    </xf>
    <xf numFmtId="181" fontId="2" fillId="0" borderId="4" xfId="0" applyNumberFormat="1" applyFont="1" applyBorder="1" applyAlignment="1">
      <alignment horizontal="center" vertical="center" wrapText="1"/>
    </xf>
    <xf numFmtId="0" fontId="8" fillId="0" borderId="0" xfId="16" applyFont="1" applyAlignment="1">
      <alignment vertical="center"/>
    </xf>
    <xf numFmtId="0" fontId="2" fillId="0" borderId="0" xfId="16" applyFont="1" applyAlignment="1">
      <alignment vertical="center"/>
    </xf>
    <xf numFmtId="0" fontId="2" fillId="0" borderId="5" xfId="16" applyFont="1" applyBorder="1" applyAlignment="1">
      <alignment horizontal="left" vertical="center"/>
    </xf>
    <xf numFmtId="0" fontId="2" fillId="0" borderId="5" xfId="16" applyFont="1" applyBorder="1" applyAlignment="1">
      <alignment horizontal="distributed" vertical="center" justifyLastLine="1"/>
    </xf>
    <xf numFmtId="0" fontId="2" fillId="0" borderId="2" xfId="16" applyFont="1" applyBorder="1" applyAlignment="1">
      <alignment horizontal="center" vertical="center"/>
    </xf>
    <xf numFmtId="0" fontId="2" fillId="0" borderId="3" xfId="16" applyFont="1" applyBorder="1">
      <alignment vertical="center"/>
    </xf>
    <xf numFmtId="0" fontId="2" fillId="0" borderId="5" xfId="0" applyFont="1" applyBorder="1"/>
    <xf numFmtId="0" fontId="2" fillId="0" borderId="2" xfId="0" applyFont="1" applyBorder="1"/>
    <xf numFmtId="0" fontId="14" fillId="0" borderId="2" xfId="0" applyFont="1" applyBorder="1" applyAlignment="1">
      <alignment horizontal="center" vertical="center"/>
    </xf>
    <xf numFmtId="0" fontId="2" fillId="0" borderId="2" xfId="0" applyFont="1" applyBorder="1" applyAlignment="1">
      <alignment vertical="center"/>
    </xf>
    <xf numFmtId="0" fontId="2" fillId="0" borderId="7"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xf numFmtId="0" fontId="2" fillId="0" borderId="3" xfId="0" applyFont="1" applyBorder="1" applyAlignment="1">
      <alignment vertical="center"/>
    </xf>
    <xf numFmtId="0" fontId="5" fillId="0" borderId="2" xfId="0" applyFont="1" applyBorder="1" applyAlignment="1">
      <alignment horizontal="left" vertical="center" wrapText="1"/>
    </xf>
    <xf numFmtId="0" fontId="0" fillId="0" borderId="0" xfId="0" applyFont="1"/>
    <xf numFmtId="0" fontId="11" fillId="0" borderId="0" xfId="0" applyFont="1"/>
    <xf numFmtId="0" fontId="7"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1" xfId="0" applyBorder="1"/>
    <xf numFmtId="0" fontId="0" fillId="0" borderId="0" xfId="0" applyAlignment="1"/>
    <xf numFmtId="0" fontId="0" fillId="0" borderId="5" xfId="0" applyBorder="1"/>
    <xf numFmtId="0" fontId="0" fillId="0" borderId="2" xfId="0" applyBorder="1"/>
    <xf numFmtId="0" fontId="2" fillId="0" borderId="2" xfId="0" applyFont="1" applyBorder="1" applyAlignment="1">
      <alignment horizontal="center" vertical="center" textRotation="255" wrapText="1"/>
    </xf>
    <xf numFmtId="0" fontId="0" fillId="0" borderId="3" xfId="0" applyBorder="1"/>
    <xf numFmtId="0" fontId="5" fillId="0" borderId="4" xfId="0" applyFont="1" applyBorder="1" applyAlignment="1">
      <alignment horizontal="center" vertical="center" wrapText="1"/>
    </xf>
    <xf numFmtId="0" fontId="2" fillId="0" borderId="2" xfId="0" applyFont="1" applyFill="1" applyBorder="1" applyAlignment="1">
      <alignment horizontal="center" vertical="center" wrapText="1"/>
    </xf>
    <xf numFmtId="38" fontId="4"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3" fontId="12" fillId="0" borderId="4" xfId="0" applyNumberFormat="1" applyFont="1" applyBorder="1" applyAlignment="1">
      <alignment horizontal="center" vertical="center"/>
    </xf>
    <xf numFmtId="38" fontId="12"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3" fontId="6" fillId="0" borderId="0" xfId="15" applyNumberFormat="1" applyFont="1" applyBorder="1" applyAlignment="1">
      <alignment horizontal="right" vertical="top" wrapText="1"/>
    </xf>
    <xf numFmtId="0" fontId="6" fillId="0" borderId="0" xfId="15" applyFont="1" applyBorder="1" applyAlignment="1">
      <alignment horizontal="left" vertical="top"/>
    </xf>
    <xf numFmtId="49" fontId="6" fillId="0" borderId="1" xfId="15" applyNumberFormat="1" applyFont="1" applyBorder="1" applyAlignment="1">
      <alignment horizontal="left" vertical="center" wrapText="1"/>
    </xf>
    <xf numFmtId="3" fontId="6" fillId="0" borderId="1" xfId="15" applyNumberFormat="1" applyFont="1" applyBorder="1" applyAlignment="1">
      <alignment horizontal="right" vertical="center" wrapText="1"/>
    </xf>
    <xf numFmtId="0" fontId="5" fillId="0" borderId="1" xfId="15" applyFont="1" applyBorder="1" applyAlignment="1">
      <alignment horizontal="right" vertical="center"/>
    </xf>
    <xf numFmtId="0" fontId="6" fillId="0" borderId="1" xfId="15" applyFont="1" applyBorder="1" applyAlignment="1">
      <alignment horizontal="left" vertical="center"/>
    </xf>
    <xf numFmtId="3" fontId="2" fillId="0" borderId="4" xfId="15" applyNumberFormat="1" applyFont="1" applyBorder="1" applyAlignment="1">
      <alignment horizontal="distributed" vertical="center" wrapText="1" justifyLastLine="1"/>
    </xf>
    <xf numFmtId="0" fontId="2" fillId="0" borderId="0" xfId="15" applyFont="1" applyBorder="1" applyAlignment="1">
      <alignment horizontal="distributed" vertical="center" justifyLastLine="1"/>
    </xf>
    <xf numFmtId="0" fontId="2" fillId="0" borderId="0" xfId="15" applyFont="1" applyBorder="1" applyAlignment="1">
      <alignment horizontal="distributed" vertical="center" wrapText="1" justifyLastLine="1"/>
    </xf>
    <xf numFmtId="49" fontId="5" fillId="0" borderId="5" xfId="15" applyNumberFormat="1" applyFont="1" applyBorder="1" applyAlignment="1">
      <alignment horizontal="left" vertical="top" wrapText="1"/>
    </xf>
    <xf numFmtId="0" fontId="5" fillId="0" borderId="5" xfId="15" applyFont="1" applyBorder="1" applyAlignment="1">
      <alignment horizontal="left" vertical="top" wrapText="1"/>
    </xf>
    <xf numFmtId="0" fontId="6" fillId="0" borderId="0" xfId="15" applyFont="1" applyBorder="1" applyAlignment="1">
      <alignment horizontal="left" vertical="top" wrapText="1"/>
    </xf>
    <xf numFmtId="177" fontId="5" fillId="0" borderId="2" xfId="15" applyNumberFormat="1" applyFont="1" applyBorder="1" applyAlignment="1">
      <alignment horizontal="left" vertical="top" wrapText="1"/>
    </xf>
    <xf numFmtId="3" fontId="5" fillId="0" borderId="2" xfId="15" applyNumberFormat="1" applyFont="1" applyBorder="1" applyAlignment="1">
      <alignment horizontal="right" vertical="top" wrapText="1"/>
    </xf>
    <xf numFmtId="0" fontId="5" fillId="0" borderId="2" xfId="15" applyFont="1" applyBorder="1" applyAlignment="1">
      <alignment horizontal="left" vertical="top"/>
    </xf>
    <xf numFmtId="49" fontId="5" fillId="0" borderId="2" xfId="15" applyNumberFormat="1" applyFont="1" applyBorder="1" applyAlignment="1">
      <alignment horizontal="left" vertical="top" wrapText="1"/>
    </xf>
    <xf numFmtId="3" fontId="2" fillId="0" borderId="2" xfId="15" applyNumberFormat="1" applyFont="1" applyBorder="1" applyAlignment="1">
      <alignment horizontal="right" vertical="top" wrapText="1"/>
    </xf>
    <xf numFmtId="0" fontId="2" fillId="0" borderId="2" xfId="15" applyFont="1" applyBorder="1" applyAlignment="1">
      <alignment horizontal="left" vertical="top"/>
    </xf>
    <xf numFmtId="49" fontId="2" fillId="0" borderId="2" xfId="15" applyNumberFormat="1" applyFont="1" applyBorder="1" applyAlignment="1">
      <alignment horizontal="left" vertical="top" wrapText="1"/>
    </xf>
    <xf numFmtId="49" fontId="6" fillId="0" borderId="2" xfId="15" applyNumberFormat="1" applyFont="1" applyBorder="1" applyAlignment="1">
      <alignment horizontal="left" vertical="top" wrapText="1"/>
    </xf>
    <xf numFmtId="3" fontId="6" fillId="0" borderId="2" xfId="15" applyNumberFormat="1" applyFont="1" applyBorder="1" applyAlignment="1">
      <alignment horizontal="right" vertical="top" wrapText="1"/>
    </xf>
    <xf numFmtId="0" fontId="6" fillId="0" borderId="2" xfId="15" applyFont="1" applyBorder="1" applyAlignment="1">
      <alignment horizontal="left" vertical="top"/>
    </xf>
    <xf numFmtId="49" fontId="6" fillId="0" borderId="3" xfId="15" applyNumberFormat="1" applyFont="1" applyBorder="1" applyAlignment="1">
      <alignment horizontal="left" vertical="top" wrapText="1"/>
    </xf>
    <xf numFmtId="3" fontId="6" fillId="0" borderId="3" xfId="15" applyNumberFormat="1" applyFont="1" applyBorder="1" applyAlignment="1">
      <alignment horizontal="right" vertical="top" wrapText="1"/>
    </xf>
    <xf numFmtId="0" fontId="6" fillId="0" borderId="3" xfId="15" applyFont="1" applyBorder="1" applyAlignment="1">
      <alignment horizontal="left" vertical="top"/>
    </xf>
    <xf numFmtId="3" fontId="5" fillId="0" borderId="0" xfId="15" applyNumberFormat="1" applyFont="1" applyBorder="1" applyAlignment="1">
      <alignment horizontal="right" vertical="top" wrapText="1"/>
    </xf>
    <xf numFmtId="0" fontId="5" fillId="0" borderId="0" xfId="15" applyFont="1" applyBorder="1" applyAlignment="1">
      <alignment horizontal="left" vertical="top"/>
    </xf>
    <xf numFmtId="49" fontId="6" fillId="0" borderId="0" xfId="15" applyNumberFormat="1" applyFont="1" applyBorder="1" applyAlignment="1">
      <alignment horizontal="left" vertical="top" wrapText="1"/>
    </xf>
    <xf numFmtId="0" fontId="2" fillId="0" borderId="5"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3" xfId="0" applyFont="1" applyBorder="1" applyAlignment="1">
      <alignment horizontal="distributed" vertical="center" wrapText="1" justifyLastLine="1"/>
    </xf>
    <xf numFmtId="0" fontId="2" fillId="0" borderId="5" xfId="0" applyFont="1" applyBorder="1" applyAlignment="1">
      <alignment horizontal="distributed" vertical="center" wrapText="1" justifyLastLine="1"/>
    </xf>
    <xf numFmtId="0" fontId="2" fillId="0" borderId="5" xfId="0" applyFont="1" applyBorder="1" applyAlignment="1">
      <alignment vertical="center"/>
    </xf>
    <xf numFmtId="178" fontId="2" fillId="0" borderId="5" xfId="18" applyNumberFormat="1" applyFont="1" applyBorder="1" applyAlignment="1">
      <alignment horizontal="center" vertical="center"/>
    </xf>
    <xf numFmtId="178" fontId="2" fillId="0" borderId="5" xfId="18" applyNumberFormat="1" applyFont="1" applyBorder="1" applyAlignment="1">
      <alignment vertical="center"/>
    </xf>
    <xf numFmtId="178" fontId="2" fillId="0" borderId="2" xfId="18" applyNumberFormat="1" applyFont="1" applyBorder="1" applyAlignment="1">
      <alignment horizontal="right" vertical="center"/>
    </xf>
    <xf numFmtId="178" fontId="2" fillId="0" borderId="2" xfId="18" applyNumberFormat="1" applyFont="1" applyBorder="1" applyAlignment="1">
      <alignment vertical="center"/>
    </xf>
    <xf numFmtId="178" fontId="2" fillId="0" borderId="3" xfId="18" applyNumberFormat="1" applyFont="1" applyBorder="1" applyAlignment="1">
      <alignment horizontal="right" vertical="center"/>
    </xf>
    <xf numFmtId="178" fontId="2" fillId="0" borderId="3" xfId="18" applyNumberFormat="1" applyFont="1" applyBorder="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25" fillId="0" borderId="4" xfId="0" applyFont="1" applyBorder="1" applyAlignment="1">
      <alignment horizontal="center" vertical="center" wrapText="1"/>
    </xf>
    <xf numFmtId="0" fontId="1" fillId="0" borderId="0" xfId="0" applyFont="1" applyAlignment="1">
      <alignment horizontal="center" vertical="center" wrapText="1"/>
    </xf>
    <xf numFmtId="0" fontId="27"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11" fillId="0" borderId="0" xfId="0" applyFont="1" applyAlignment="1">
      <alignment horizontal="center" vertical="center" wrapText="1"/>
    </xf>
    <xf numFmtId="0" fontId="26" fillId="0" borderId="0" xfId="0" applyFont="1" applyBorder="1" applyAlignment="1">
      <alignment vertical="center"/>
    </xf>
    <xf numFmtId="0" fontId="26" fillId="0" borderId="0" xfId="0" applyFont="1" applyBorder="1" applyAlignment="1">
      <alignment vertical="center" wrapText="1"/>
    </xf>
    <xf numFmtId="0" fontId="26" fillId="0" borderId="0" xfId="0" applyFont="1" applyAlignment="1">
      <alignment vertical="center" wrapText="1"/>
    </xf>
    <xf numFmtId="0" fontId="26" fillId="0" borderId="0" xfId="0" applyFont="1" applyAlignment="1">
      <alignment vertical="center"/>
    </xf>
    <xf numFmtId="0" fontId="2" fillId="0" borderId="0" xfId="0" applyFont="1" applyAlignment="1">
      <alignment horizontal="right"/>
    </xf>
    <xf numFmtId="0" fontId="5" fillId="0" borderId="5" xfId="0" applyFont="1" applyBorder="1" applyAlignment="1">
      <alignment horizontal="distributed" vertical="center" justifyLastLine="1"/>
    </xf>
    <xf numFmtId="0" fontId="5" fillId="0" borderId="2" xfId="0" applyFont="1" applyBorder="1" applyAlignment="1">
      <alignment horizontal="center" vertical="center" wrapText="1"/>
    </xf>
    <xf numFmtId="0" fontId="8" fillId="0" borderId="0" xfId="0" applyFont="1" applyBorder="1" applyAlignment="1">
      <alignment vertical="center"/>
    </xf>
    <xf numFmtId="0" fontId="5" fillId="0" borderId="0" xfId="0" applyFont="1" applyAlignment="1">
      <alignment horizontal="right" vertical="center"/>
    </xf>
    <xf numFmtId="176" fontId="0" fillId="0" borderId="5" xfId="0" applyNumberFormat="1" applyBorder="1" applyAlignment="1">
      <alignment vertical="center"/>
    </xf>
    <xf numFmtId="176" fontId="0" fillId="2" borderId="5" xfId="0" applyNumberFormat="1" applyFill="1" applyBorder="1" applyAlignment="1">
      <alignment vertical="center"/>
    </xf>
    <xf numFmtId="0" fontId="5" fillId="0" borderId="5" xfId="0" applyFont="1" applyBorder="1" applyAlignment="1">
      <alignment horizontal="left" vertical="top" wrapText="1"/>
    </xf>
    <xf numFmtId="0" fontId="2" fillId="0" borderId="2" xfId="0" applyFont="1" applyBorder="1" applyAlignment="1">
      <alignment horizontal="center"/>
    </xf>
    <xf numFmtId="0" fontId="5" fillId="0" borderId="2" xfId="0" applyFont="1" applyBorder="1" applyAlignment="1">
      <alignment wrapText="1"/>
    </xf>
    <xf numFmtId="178" fontId="2" fillId="0" borderId="2" xfId="18" applyNumberFormat="1" applyFont="1" applyBorder="1"/>
    <xf numFmtId="176" fontId="0" fillId="2" borderId="2" xfId="0" applyNumberFormat="1" applyFill="1" applyBorder="1" applyAlignment="1">
      <alignment vertical="center"/>
    </xf>
    <xf numFmtId="0" fontId="11" fillId="0" borderId="2" xfId="0" applyFont="1" applyBorder="1" applyAlignment="1">
      <alignment horizontal="left" vertical="top" wrapText="1"/>
    </xf>
    <xf numFmtId="0" fontId="5" fillId="0" borderId="0" xfId="0" applyFont="1" applyAlignment="1">
      <alignment horizontal="left" indent="3"/>
    </xf>
    <xf numFmtId="0" fontId="0" fillId="0" borderId="0" xfId="0" applyAlignment="1">
      <alignment horizontal="center"/>
    </xf>
    <xf numFmtId="0" fontId="0" fillId="0" borderId="0" xfId="0" applyAlignment="1">
      <alignment horizontal="center" vertical="center"/>
    </xf>
    <xf numFmtId="0" fontId="2" fillId="0" borderId="7" xfId="0" applyFont="1" applyBorder="1" applyAlignment="1">
      <alignment vertical="center"/>
    </xf>
    <xf numFmtId="0" fontId="0" fillId="0" borderId="0" xfId="0" applyFont="1" applyAlignment="1"/>
    <xf numFmtId="0" fontId="28" fillId="0" borderId="0" xfId="0" applyFont="1"/>
    <xf numFmtId="0" fontId="8" fillId="0" borderId="0" xfId="0" applyFont="1"/>
    <xf numFmtId="0" fontId="2" fillId="0" borderId="5" xfId="0" applyFont="1" applyBorder="1" applyAlignment="1">
      <alignment horizontal="center"/>
    </xf>
    <xf numFmtId="0" fontId="5" fillId="0" borderId="0" xfId="0" applyFont="1" applyBorder="1" applyAlignment="1">
      <alignment vertical="center"/>
    </xf>
    <xf numFmtId="0" fontId="5" fillId="0" borderId="0" xfId="0" applyFont="1" applyBorder="1" applyAlignment="1">
      <alignment vertical="center" wrapText="1"/>
    </xf>
    <xf numFmtId="0" fontId="11" fillId="0" borderId="0" xfId="0" applyFont="1" applyAlignment="1">
      <alignment vertical="center"/>
    </xf>
    <xf numFmtId="0" fontId="0" fillId="0" borderId="0" xfId="0" applyFont="1" applyBorder="1" applyAlignment="1"/>
    <xf numFmtId="179" fontId="2" fillId="0" borderId="5" xfId="0" applyNumberFormat="1" applyFont="1" applyBorder="1"/>
    <xf numFmtId="179" fontId="2" fillId="0" borderId="2" xfId="0" applyNumberFormat="1" applyFont="1" applyBorder="1"/>
    <xf numFmtId="0" fontId="2" fillId="0" borderId="0" xfId="0" applyFont="1" applyBorder="1" applyAlignment="1">
      <alignment vertical="center"/>
    </xf>
    <xf numFmtId="0" fontId="0" fillId="0" borderId="0" xfId="0" applyFont="1" applyBorder="1" applyAlignment="1">
      <alignment vertical="center"/>
    </xf>
    <xf numFmtId="182"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xf numFmtId="0" fontId="2"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30" fillId="0" borderId="0" xfId="0" applyFont="1" applyAlignment="1">
      <alignment horizontal="left" indent="1"/>
    </xf>
    <xf numFmtId="49" fontId="14" fillId="0" borderId="3" xfId="0" applyNumberFormat="1" applyFont="1" applyBorder="1" applyAlignment="1">
      <alignment horizontal="center" vertical="center"/>
    </xf>
    <xf numFmtId="49" fontId="5" fillId="0" borderId="0" xfId="0" applyNumberFormat="1" applyFont="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horizontal="justify" wrapText="1"/>
    </xf>
    <xf numFmtId="0" fontId="3" fillId="0" borderId="3" xfId="0" applyFont="1" applyBorder="1" applyAlignment="1">
      <alignment horizontal="center" wrapText="1"/>
    </xf>
    <xf numFmtId="0" fontId="3" fillId="0" borderId="3" xfId="0" applyFont="1" applyBorder="1" applyAlignment="1">
      <alignment horizontal="justify" wrapText="1"/>
    </xf>
    <xf numFmtId="0" fontId="5" fillId="0" borderId="0" xfId="0" applyFont="1" applyAlignment="1">
      <alignment vertical="center" wrapText="1"/>
    </xf>
    <xf numFmtId="0" fontId="2" fillId="0" borderId="4" xfId="0" applyFont="1" applyBorder="1" applyAlignment="1">
      <alignment horizontal="distributed" vertical="center" wrapText="1" indent="2"/>
    </xf>
    <xf numFmtId="0" fontId="2" fillId="0" borderId="5" xfId="0" applyFont="1" applyBorder="1" applyAlignment="1">
      <alignment horizontal="distributed" vertical="center" wrapText="1" indent="2"/>
    </xf>
    <xf numFmtId="0" fontId="2" fillId="0" borderId="2" xfId="0" applyFont="1" applyBorder="1" applyAlignment="1">
      <alignment horizontal="left" vertical="center"/>
    </xf>
    <xf numFmtId="0" fontId="5"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xf>
    <xf numFmtId="0" fontId="2" fillId="0" borderId="8" xfId="0" applyFont="1" applyBorder="1" applyAlignment="1">
      <alignment horizontal="center" vertical="center" wrapText="1"/>
    </xf>
    <xf numFmtId="0" fontId="31" fillId="0" borderId="2" xfId="0" applyFont="1" applyBorder="1" applyAlignment="1">
      <alignment horizontal="left" vertical="top" wrapText="1"/>
    </xf>
    <xf numFmtId="0" fontId="2" fillId="0" borderId="9" xfId="0" applyFont="1" applyBorder="1" applyAlignment="1">
      <alignment horizontal="center" vertical="center" wrapText="1"/>
    </xf>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0" fontId="5" fillId="0" borderId="8" xfId="0" applyFont="1" applyFill="1" applyBorder="1" applyAlignment="1">
      <alignment horizontal="center" vertical="center"/>
    </xf>
    <xf numFmtId="0" fontId="34" fillId="0" borderId="0" xfId="0" applyFont="1" applyAlignment="1">
      <alignment horizontal="left"/>
    </xf>
    <xf numFmtId="0" fontId="0" fillId="0" borderId="0" xfId="0" applyFont="1" applyAlignment="1">
      <alignment horizontal="left"/>
    </xf>
    <xf numFmtId="0" fontId="35" fillId="0" borderId="0" xfId="0" applyFont="1" applyAlignment="1">
      <alignment horizontal="left" indent="2"/>
    </xf>
    <xf numFmtId="0" fontId="38" fillId="0" borderId="0" xfId="0" applyFont="1" applyAlignment="1"/>
    <xf numFmtId="0" fontId="14" fillId="0" borderId="0" xfId="0" applyFont="1"/>
    <xf numFmtId="0" fontId="29" fillId="0" borderId="0" xfId="0" applyFont="1"/>
    <xf numFmtId="0" fontId="14" fillId="0" borderId="0" xfId="0" applyFont="1" applyAlignment="1">
      <alignment horizontal="left" indent="2"/>
    </xf>
    <xf numFmtId="0" fontId="10"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8" fillId="0" borderId="0" xfId="0" applyFont="1" applyAlignment="1"/>
    <xf numFmtId="0" fontId="0" fillId="0" borderId="0" xfId="0" applyBorder="1" applyAlignment="1">
      <alignment vertical="center"/>
    </xf>
    <xf numFmtId="0" fontId="2" fillId="0" borderId="11" xfId="0" applyFont="1" applyBorder="1"/>
    <xf numFmtId="0" fontId="2" fillId="0" borderId="8" xfId="0" applyFont="1" applyBorder="1"/>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7" xfId="0" applyFont="1"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49" fontId="7" fillId="0" borderId="5" xfId="0" applyNumberFormat="1" applyFont="1" applyFill="1" applyBorder="1" applyAlignment="1">
      <alignment horizontal="center" wrapText="1"/>
    </xf>
    <xf numFmtId="49" fontId="5" fillId="0" borderId="5" xfId="0" applyNumberFormat="1" applyFont="1" applyFill="1" applyBorder="1" applyAlignment="1">
      <alignment horizontal="left" wrapText="1"/>
    </xf>
    <xf numFmtId="49" fontId="7"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left" vertical="top" wrapText="1"/>
    </xf>
    <xf numFmtId="0" fontId="0" fillId="0" borderId="2" xfId="0" applyFont="1" applyBorder="1" applyAlignment="1">
      <alignment vertical="center"/>
    </xf>
    <xf numFmtId="183" fontId="5" fillId="0" borderId="2" xfId="0" applyNumberFormat="1" applyFont="1" applyFill="1" applyBorder="1" applyAlignment="1">
      <alignment horizontal="right" vertical="center" wrapText="1"/>
    </xf>
    <xf numFmtId="49" fontId="7"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0" fontId="5" fillId="0" borderId="3" xfId="0" applyFont="1" applyFill="1" applyBorder="1" applyAlignment="1">
      <alignment vertical="center" wrapText="1"/>
    </xf>
    <xf numFmtId="183" fontId="5" fillId="0" borderId="3" xfId="0" applyNumberFormat="1" applyFont="1" applyFill="1" applyBorder="1" applyAlignment="1">
      <alignment horizontal="right" vertical="center" wrapText="1"/>
    </xf>
    <xf numFmtId="49" fontId="2" fillId="0" borderId="4" xfId="0" applyNumberFormat="1" applyFont="1" applyFill="1" applyBorder="1" applyAlignment="1">
      <alignment horizontal="center" vertical="center" wrapText="1"/>
    </xf>
    <xf numFmtId="183" fontId="2" fillId="0" borderId="4" xfId="0" applyNumberFormat="1" applyFont="1" applyFill="1" applyBorder="1" applyAlignment="1">
      <alignment horizontal="center" vertical="center" wrapText="1"/>
    </xf>
    <xf numFmtId="0" fontId="19" fillId="0" borderId="0" xfId="0" applyFont="1" applyAlignment="1">
      <alignment horizontal="center"/>
    </xf>
    <xf numFmtId="0" fontId="2" fillId="0" borderId="0" xfId="0" applyFont="1" applyAlignment="1">
      <alignment horizontal="left"/>
    </xf>
    <xf numFmtId="0" fontId="5" fillId="0" borderId="12" xfId="0" applyFont="1" applyBorder="1" applyAlignment="1">
      <alignment vertical="center"/>
    </xf>
    <xf numFmtId="0" fontId="40" fillId="0" borderId="0" xfId="0" applyFont="1" applyAlignment="1">
      <alignment vertical="center" wrapText="1"/>
    </xf>
    <xf numFmtId="49" fontId="40" fillId="0" borderId="3" xfId="0" applyNumberFormat="1" applyFont="1" applyBorder="1" applyAlignment="1">
      <alignment horizontal="center" vertical="center" wrapText="1"/>
    </xf>
    <xf numFmtId="0" fontId="5"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xf numFmtId="0" fontId="2" fillId="0" borderId="4" xfId="0" applyFont="1" applyBorder="1" applyAlignment="1">
      <alignment horizontal="left" vertical="top" wrapText="1"/>
    </xf>
    <xf numFmtId="0" fontId="2" fillId="0" borderId="4" xfId="0" applyFont="1" applyBorder="1" applyAlignment="1">
      <alignment vertical="top" wrapText="1"/>
    </xf>
    <xf numFmtId="0" fontId="2" fillId="0" borderId="4" xfId="0" applyFont="1" applyBorder="1" applyAlignment="1">
      <alignment horizontal="center" vertical="top" wrapText="1"/>
    </xf>
    <xf numFmtId="3" fontId="5" fillId="0" borderId="4" xfId="0" applyNumberFormat="1" applyFont="1" applyBorder="1" applyAlignment="1">
      <alignment horizontal="right" vertical="top" wrapText="1"/>
    </xf>
    <xf numFmtId="0" fontId="5" fillId="0" borderId="0" xfId="7" applyFont="1" applyBorder="1" applyAlignment="1">
      <alignment vertical="top" wrapText="1"/>
    </xf>
    <xf numFmtId="0" fontId="5" fillId="0" borderId="3" xfId="0" applyFont="1" applyBorder="1" applyAlignment="1">
      <alignment horizontal="center" vertical="center"/>
    </xf>
    <xf numFmtId="0" fontId="0" fillId="3" borderId="0" xfId="0" applyFont="1" applyFill="1" applyBorder="1" applyAlignment="1">
      <alignment vertical="center"/>
    </xf>
    <xf numFmtId="0" fontId="2" fillId="3" borderId="0" xfId="0" applyFont="1" applyFill="1" applyBorder="1" applyAlignment="1">
      <alignment vertical="center"/>
    </xf>
    <xf numFmtId="43" fontId="0" fillId="0" borderId="0" xfId="18" applyFont="1" applyAlignment="1">
      <alignment vertical="center"/>
    </xf>
    <xf numFmtId="178" fontId="15" fillId="0" borderId="2" xfId="18" applyNumberFormat="1" applyFont="1" applyBorder="1" applyAlignment="1">
      <alignment vertical="center" wrapText="1"/>
    </xf>
    <xf numFmtId="178" fontId="15" fillId="0" borderId="2" xfId="18" applyNumberFormat="1" applyFont="1" applyBorder="1" applyAlignment="1">
      <alignment horizontal="right" vertical="center" wrapText="1"/>
    </xf>
    <xf numFmtId="0" fontId="5" fillId="0" borderId="5" xfId="0" applyFont="1" applyBorder="1" applyAlignment="1">
      <alignment horizontal="left" vertical="center" wrapText="1"/>
    </xf>
    <xf numFmtId="0" fontId="2" fillId="0" borderId="3" xfId="0" applyFont="1" applyBorder="1" applyAlignment="1">
      <alignment horizontal="left" vertical="center"/>
    </xf>
    <xf numFmtId="0" fontId="5" fillId="0" borderId="5" xfId="7" applyFont="1" applyBorder="1" applyAlignment="1">
      <alignment vertical="center" wrapText="1"/>
    </xf>
    <xf numFmtId="0" fontId="5" fillId="0" borderId="2" xfId="7" applyFont="1" applyBorder="1" applyAlignment="1">
      <alignmen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5" fillId="0" borderId="9" xfId="0" applyFont="1" applyFill="1" applyBorder="1" applyAlignment="1">
      <alignment horizontal="center" vertical="center"/>
    </xf>
    <xf numFmtId="0" fontId="2" fillId="0" borderId="3" xfId="0" applyFont="1" applyFill="1" applyBorder="1" applyAlignment="1">
      <alignment vertical="center" wrapText="1"/>
    </xf>
    <xf numFmtId="0" fontId="2" fillId="0" borderId="10" xfId="0" applyFont="1" applyFill="1" applyBorder="1" applyAlignment="1">
      <alignment horizontal="left" vertical="center"/>
    </xf>
    <xf numFmtId="0" fontId="7" fillId="0" borderId="2" xfId="0" applyFont="1" applyBorder="1" applyAlignment="1">
      <alignment horizontal="center" wrapText="1"/>
    </xf>
    <xf numFmtId="0" fontId="25" fillId="0" borderId="0" xfId="10" applyFont="1" applyBorder="1">
      <alignment vertical="center"/>
    </xf>
    <xf numFmtId="0" fontId="10" fillId="0" borderId="0" xfId="11" applyFont="1" applyAlignment="1">
      <alignment vertical="center"/>
    </xf>
    <xf numFmtId="0" fontId="15" fillId="0" borderId="0" xfId="11" applyAlignment="1">
      <alignment vertical="center"/>
    </xf>
    <xf numFmtId="0" fontId="42" fillId="0" borderId="0" xfId="10" applyFont="1" applyBorder="1" applyAlignment="1">
      <alignment horizontal="center" vertical="top"/>
    </xf>
    <xf numFmtId="0" fontId="25" fillId="0" borderId="0" xfId="10" applyFont="1" applyBorder="1" applyAlignment="1">
      <alignment vertical="center"/>
    </xf>
    <xf numFmtId="0" fontId="25" fillId="0" borderId="0" xfId="10" applyFont="1" applyBorder="1" applyAlignment="1">
      <alignment horizontal="center" vertical="center"/>
    </xf>
    <xf numFmtId="0" fontId="8" fillId="0" borderId="1" xfId="11" applyFont="1" applyBorder="1" applyAlignment="1">
      <alignment vertical="center"/>
    </xf>
    <xf numFmtId="0" fontId="25" fillId="0" borderId="0" xfId="10" applyFont="1" applyBorder="1" applyAlignment="1">
      <alignment horizontal="right" vertical="top"/>
    </xf>
    <xf numFmtId="0" fontId="25" fillId="0" borderId="0" xfId="10" applyFont="1" applyBorder="1" applyAlignment="1">
      <alignment horizontal="center" vertical="top"/>
    </xf>
    <xf numFmtId="0" fontId="25" fillId="0" borderId="5" xfId="10" applyFont="1" applyBorder="1" applyAlignment="1">
      <alignment horizontal="center" vertical="center"/>
    </xf>
    <xf numFmtId="0" fontId="25" fillId="0" borderId="6" xfId="10" applyFont="1" applyBorder="1" applyAlignment="1">
      <alignment vertical="center" wrapText="1"/>
    </xf>
    <xf numFmtId="0" fontId="25" fillId="0" borderId="0" xfId="10" applyFont="1" applyBorder="1" applyAlignment="1">
      <alignment horizontal="center" vertical="center" wrapText="1"/>
    </xf>
    <xf numFmtId="0" fontId="26" fillId="0" borderId="4" xfId="10" applyFont="1" applyBorder="1" applyAlignment="1">
      <alignment horizontal="center" vertical="center" wrapText="1"/>
    </xf>
    <xf numFmtId="3" fontId="43" fillId="0" borderId="2" xfId="10" applyNumberFormat="1" applyFont="1" applyBorder="1" applyAlignment="1">
      <alignment horizontal="right" vertical="center"/>
    </xf>
    <xf numFmtId="0" fontId="43" fillId="0" borderId="2" xfId="10" applyFont="1" applyBorder="1" applyAlignment="1">
      <alignment horizontal="right" vertical="center"/>
    </xf>
    <xf numFmtId="3" fontId="43" fillId="0" borderId="2" xfId="10" applyNumberFormat="1" applyFont="1" applyBorder="1" applyAlignment="1">
      <alignment horizontal="center" vertical="center"/>
    </xf>
    <xf numFmtId="0" fontId="44" fillId="0" borderId="2" xfId="10" applyFont="1" applyBorder="1" applyAlignment="1">
      <alignment horizontal="left" vertical="center" wrapText="1"/>
    </xf>
    <xf numFmtId="0" fontId="44" fillId="0" borderId="2" xfId="10" applyFont="1" applyBorder="1" applyAlignment="1">
      <alignment horizontal="center" vertical="center"/>
    </xf>
    <xf numFmtId="0" fontId="25" fillId="0" borderId="2" xfId="10" applyFont="1" applyBorder="1" applyAlignment="1">
      <alignment horizontal="center" vertical="center"/>
    </xf>
    <xf numFmtId="49" fontId="5" fillId="0" borderId="2" xfId="15" applyNumberFormat="1" applyFont="1" applyBorder="1" applyAlignment="1">
      <alignment horizontal="center" vertical="center" textRotation="255" wrapText="1"/>
    </xf>
    <xf numFmtId="0" fontId="25" fillId="0" borderId="2" xfId="10" applyFont="1" applyBorder="1">
      <alignment vertical="center"/>
    </xf>
    <xf numFmtId="0" fontId="25" fillId="0" borderId="3" xfId="10" applyFont="1" applyBorder="1">
      <alignment vertical="center"/>
    </xf>
    <xf numFmtId="0" fontId="14" fillId="3" borderId="0" xfId="0" applyFont="1" applyFill="1" applyAlignment="1">
      <alignment horizontal="left" indent="2"/>
    </xf>
    <xf numFmtId="176" fontId="15" fillId="0" borderId="0" xfId="11" applyNumberFormat="1" applyFont="1" applyBorder="1" applyAlignment="1">
      <alignment horizontal="center" vertical="top" wrapText="1"/>
    </xf>
    <xf numFmtId="177" fontId="15" fillId="0" borderId="0" xfId="11" applyNumberFormat="1" applyFont="1" applyBorder="1" applyAlignment="1">
      <alignment horizontal="distributed" vertical="center" wrapText="1" justifyLastLine="1"/>
    </xf>
    <xf numFmtId="176" fontId="15" fillId="0" borderId="0" xfId="11" applyNumberFormat="1" applyFont="1" applyBorder="1" applyAlignment="1">
      <alignment horizontal="distributed" vertical="center" wrapText="1" justifyLastLine="1"/>
    </xf>
    <xf numFmtId="0" fontId="15" fillId="0" borderId="0" xfId="11" applyFont="1" applyBorder="1" applyAlignment="1">
      <alignment horizontal="distributed" vertical="center" wrapText="1" justifyLastLine="1"/>
    </xf>
    <xf numFmtId="176" fontId="15" fillId="0" borderId="0" xfId="11" applyNumberFormat="1" applyFont="1" applyBorder="1" applyAlignment="1">
      <alignment vertical="top" wrapText="1"/>
    </xf>
    <xf numFmtId="176" fontId="15" fillId="0" borderId="4" xfId="11" applyNumberFormat="1" applyFont="1" applyBorder="1" applyAlignment="1">
      <alignment horizontal="distributed" vertical="center" wrapText="1" justifyLastLine="1"/>
    </xf>
    <xf numFmtId="177" fontId="15" fillId="0" borderId="4" xfId="11" applyNumberFormat="1" applyFont="1" applyBorder="1" applyAlignment="1">
      <alignment horizontal="distributed" vertical="center" wrapText="1" justifyLastLine="1"/>
    </xf>
    <xf numFmtId="176" fontId="15" fillId="0" borderId="5" xfId="11" applyNumberFormat="1" applyFont="1" applyBorder="1" applyAlignment="1">
      <alignment horizontal="distributed" vertical="center" wrapText="1" justifyLastLine="1"/>
    </xf>
    <xf numFmtId="0" fontId="15" fillId="0" borderId="4" xfId="11" applyFont="1" applyBorder="1" applyAlignment="1">
      <alignment horizontal="distributed" vertical="center" wrapText="1" justifyLastLine="1"/>
    </xf>
    <xf numFmtId="177" fontId="15" fillId="0" borderId="5" xfId="11" applyNumberFormat="1" applyFont="1" applyBorder="1" applyAlignment="1">
      <alignment horizontal="distributed" vertical="center" wrapText="1" justifyLastLine="1"/>
    </xf>
    <xf numFmtId="0" fontId="15" fillId="0" borderId="5" xfId="11" applyFont="1" applyBorder="1" applyAlignment="1">
      <alignment horizontal="distributed" vertical="center" wrapText="1" justifyLastLine="1"/>
    </xf>
    <xf numFmtId="177" fontId="15" fillId="0" borderId="2" xfId="11" applyNumberFormat="1" applyFont="1" applyBorder="1" applyAlignment="1">
      <alignment horizontal="distributed" vertical="center" wrapText="1" justifyLastLine="1"/>
    </xf>
    <xf numFmtId="176" fontId="15" fillId="0" borderId="2" xfId="11" applyNumberFormat="1" applyFont="1" applyBorder="1" applyAlignment="1">
      <alignment horizontal="distributed" vertical="center" wrapText="1" justifyLastLine="1"/>
    </xf>
    <xf numFmtId="176" fontId="15" fillId="0" borderId="2" xfId="11" applyNumberFormat="1" applyFont="1" applyBorder="1" applyAlignment="1">
      <alignment horizontal="right" vertical="center" wrapText="1" justifyLastLine="1"/>
    </xf>
    <xf numFmtId="176" fontId="15" fillId="0" borderId="8" xfId="11" applyNumberFormat="1" applyFont="1" applyBorder="1" applyAlignment="1">
      <alignment horizontal="center" vertical="top" wrapText="1"/>
    </xf>
    <xf numFmtId="177" fontId="15" fillId="0" borderId="8" xfId="11" applyNumberFormat="1" applyFont="1" applyBorder="1" applyAlignment="1">
      <alignment horizontal="center" vertical="top" wrapText="1"/>
    </xf>
    <xf numFmtId="176" fontId="15" fillId="0" borderId="8" xfId="11" applyNumberFormat="1" applyFont="1" applyBorder="1" applyAlignment="1">
      <alignment vertical="top" wrapText="1"/>
    </xf>
    <xf numFmtId="176" fontId="15" fillId="0" borderId="2" xfId="11" applyNumberFormat="1" applyFont="1" applyBorder="1" applyAlignment="1">
      <alignment vertical="top" wrapText="1"/>
    </xf>
    <xf numFmtId="176" fontId="15" fillId="0" borderId="0" xfId="11" applyNumberFormat="1" applyFont="1" applyAlignment="1">
      <alignment vertical="top" wrapText="1"/>
    </xf>
    <xf numFmtId="176" fontId="15" fillId="0" borderId="9" xfId="11" applyNumberFormat="1" applyFont="1" applyBorder="1" applyAlignment="1">
      <alignment horizontal="center" vertical="top" wrapText="1"/>
    </xf>
    <xf numFmtId="177" fontId="15" fillId="0" borderId="9" xfId="11" applyNumberFormat="1" applyFont="1" applyBorder="1" applyAlignment="1">
      <alignment horizontal="center" vertical="top" wrapText="1"/>
    </xf>
    <xf numFmtId="176" fontId="15" fillId="0" borderId="9" xfId="11" applyNumberFormat="1" applyFont="1" applyBorder="1" applyAlignment="1">
      <alignment vertical="top" wrapText="1"/>
    </xf>
    <xf numFmtId="176" fontId="15" fillId="0" borderId="3" xfId="11" applyNumberFormat="1" applyFont="1" applyBorder="1" applyAlignment="1">
      <alignment vertical="top" wrapText="1"/>
    </xf>
    <xf numFmtId="0" fontId="2" fillId="0" borderId="0" xfId="11" applyFont="1"/>
    <xf numFmtId="0" fontId="5" fillId="0" borderId="0" xfId="11" applyFont="1"/>
    <xf numFmtId="0" fontId="5" fillId="0" borderId="0" xfId="11" applyFont="1" applyAlignment="1">
      <alignment vertical="top"/>
    </xf>
    <xf numFmtId="0" fontId="5" fillId="0" borderId="0" xfId="11" applyFont="1" applyAlignment="1">
      <alignment horizontal="left" vertical="top"/>
    </xf>
    <xf numFmtId="0" fontId="2" fillId="0" borderId="3" xfId="11" applyFont="1" applyBorder="1"/>
    <xf numFmtId="0" fontId="2" fillId="0" borderId="2" xfId="11" applyFont="1" applyBorder="1"/>
    <xf numFmtId="49" fontId="2" fillId="0" borderId="2" xfId="17" applyNumberFormat="1" applyFont="1" applyFill="1" applyBorder="1" applyAlignment="1">
      <alignment horizontal="left" vertical="center" wrapText="1"/>
    </xf>
    <xf numFmtId="0" fontId="2" fillId="0" borderId="5" xfId="11" applyFont="1" applyBorder="1"/>
    <xf numFmtId="0" fontId="7" fillId="0" borderId="3" xfId="11" applyFont="1" applyBorder="1" applyAlignment="1">
      <alignment vertical="center" textRotation="255"/>
    </xf>
    <xf numFmtId="0" fontId="7" fillId="0" borderId="3" xfId="11" applyFont="1" applyBorder="1" applyAlignment="1">
      <alignment vertical="center" textRotation="255" wrapText="1"/>
    </xf>
    <xf numFmtId="0" fontId="7" fillId="0" borderId="4" xfId="11" applyFont="1" applyBorder="1" applyAlignment="1">
      <alignment vertical="center" textRotation="255" wrapText="1"/>
    </xf>
    <xf numFmtId="0" fontId="7" fillId="0" borderId="4" xfId="11" applyFont="1" applyBorder="1" applyAlignment="1">
      <alignment vertical="center" textRotation="255"/>
    </xf>
    <xf numFmtId="0" fontId="2" fillId="0" borderId="0" xfId="11" applyFont="1" applyAlignment="1">
      <alignment horizontal="right"/>
    </xf>
    <xf numFmtId="0" fontId="15" fillId="0" borderId="0" xfId="11" applyFont="1" applyAlignment="1"/>
    <xf numFmtId="0" fontId="8" fillId="0" borderId="1" xfId="7" applyFont="1" applyBorder="1" applyAlignment="1">
      <alignment vertical="center"/>
    </xf>
    <xf numFmtId="41" fontId="2" fillId="0" borderId="0" xfId="22" applyFont="1" applyAlignment="1"/>
    <xf numFmtId="178" fontId="5" fillId="0" borderId="5" xfId="18" applyNumberFormat="1" applyFont="1" applyBorder="1" applyAlignment="1">
      <alignment horizontal="right" vertical="center"/>
    </xf>
    <xf numFmtId="0" fontId="2" fillId="0" borderId="0" xfId="13" applyFont="1">
      <alignment vertical="center"/>
    </xf>
    <xf numFmtId="0" fontId="2" fillId="0" borderId="7" xfId="13" applyFont="1" applyBorder="1">
      <alignment vertical="center"/>
    </xf>
    <xf numFmtId="0" fontId="2" fillId="0" borderId="7" xfId="13" applyFont="1" applyBorder="1" applyAlignment="1">
      <alignment horizontal="center" vertical="center"/>
    </xf>
    <xf numFmtId="0" fontId="2" fillId="0" borderId="2" xfId="13" applyFont="1" applyBorder="1" applyAlignment="1">
      <alignment horizontal="center" vertical="center"/>
    </xf>
    <xf numFmtId="0" fontId="6" fillId="0" borderId="7" xfId="13" applyFont="1" applyBorder="1">
      <alignment vertical="center"/>
    </xf>
    <xf numFmtId="178" fontId="2" fillId="0" borderId="7" xfId="21" applyNumberFormat="1" applyFont="1" applyBorder="1">
      <alignment vertical="center"/>
    </xf>
    <xf numFmtId="3" fontId="2" fillId="0" borderId="7" xfId="13" applyNumberFormat="1" applyFont="1" applyBorder="1">
      <alignment vertical="center"/>
    </xf>
    <xf numFmtId="38" fontId="2" fillId="0" borderId="7" xfId="13" applyNumberFormat="1" applyFont="1" applyBorder="1" applyAlignment="1">
      <alignment vertical="center"/>
    </xf>
    <xf numFmtId="4" fontId="2" fillId="0" borderId="7" xfId="13" applyNumberFormat="1" applyFont="1" applyBorder="1" applyAlignment="1">
      <alignment horizontal="right" vertical="center"/>
    </xf>
    <xf numFmtId="0" fontId="2" fillId="0" borderId="7" xfId="13" applyFont="1" applyBorder="1" applyAlignment="1">
      <alignment vertical="center" wrapText="1"/>
    </xf>
    <xf numFmtId="0" fontId="2" fillId="0" borderId="2" xfId="13" applyFont="1" applyBorder="1" applyAlignment="1">
      <alignment vertical="center" wrapText="1"/>
    </xf>
    <xf numFmtId="0" fontId="2" fillId="0" borderId="8" xfId="13" applyFont="1" applyBorder="1" applyAlignment="1">
      <alignment vertical="center" wrapText="1"/>
    </xf>
    <xf numFmtId="0" fontId="2" fillId="0" borderId="4" xfId="13" applyFont="1" applyBorder="1">
      <alignment vertical="center"/>
    </xf>
    <xf numFmtId="0" fontId="2" fillId="0" borderId="4" xfId="13" applyFont="1" applyBorder="1" applyAlignment="1">
      <alignment horizontal="center" vertical="center"/>
    </xf>
    <xf numFmtId="0" fontId="6" fillId="0" borderId="4" xfId="13" applyFont="1" applyBorder="1">
      <alignment vertical="center"/>
    </xf>
    <xf numFmtId="178" fontId="2" fillId="0" borderId="4" xfId="21" applyNumberFormat="1" applyFont="1" applyBorder="1">
      <alignment vertical="center"/>
    </xf>
    <xf numFmtId="3" fontId="2" fillId="0" borderId="4" xfId="13" applyNumberFormat="1" applyFont="1" applyBorder="1">
      <alignment vertical="center"/>
    </xf>
    <xf numFmtId="38" fontId="2" fillId="0" borderId="4" xfId="13" applyNumberFormat="1" applyFont="1" applyBorder="1" applyAlignment="1">
      <alignment vertical="center"/>
    </xf>
    <xf numFmtId="0" fontId="2" fillId="0" borderId="4" xfId="13" applyFont="1" applyBorder="1" applyAlignment="1">
      <alignment vertical="center" wrapText="1"/>
    </xf>
    <xf numFmtId="178" fontId="2" fillId="0" borderId="4" xfId="18" applyNumberFormat="1" applyFont="1" applyBorder="1" applyAlignment="1">
      <alignment vertical="center"/>
    </xf>
    <xf numFmtId="0" fontId="40" fillId="0" borderId="4" xfId="13" applyFont="1" applyBorder="1" applyAlignment="1">
      <alignment vertical="center" wrapText="1"/>
    </xf>
    <xf numFmtId="0" fontId="5" fillId="0" borderId="4" xfId="13" applyFont="1" applyBorder="1" applyAlignment="1">
      <alignment vertical="center" wrapText="1"/>
    </xf>
    <xf numFmtId="178" fontId="2" fillId="3" borderId="4" xfId="18" applyNumberFormat="1" applyFont="1" applyFill="1" applyBorder="1" applyAlignment="1">
      <alignment vertical="center"/>
    </xf>
    <xf numFmtId="0" fontId="2" fillId="3" borderId="4" xfId="13" applyFont="1" applyFill="1" applyBorder="1" applyAlignment="1">
      <alignment horizontal="center" vertical="center"/>
    </xf>
    <xf numFmtId="0" fontId="6" fillId="0" borderId="4" xfId="13" applyFont="1" applyBorder="1" applyAlignment="1">
      <alignment vertical="center" wrapText="1"/>
    </xf>
    <xf numFmtId="38" fontId="2" fillId="0" borderId="4" xfId="13" applyNumberFormat="1" applyFont="1" applyBorder="1" applyAlignment="1">
      <alignment horizontal="right" vertical="center"/>
    </xf>
    <xf numFmtId="178" fontId="2" fillId="0" borderId="4" xfId="21" applyNumberFormat="1" applyFont="1" applyBorder="1" applyAlignment="1">
      <alignment horizontal="center" vertical="center"/>
    </xf>
    <xf numFmtId="178" fontId="2" fillId="0" borderId="4" xfId="21" applyNumberFormat="1" applyFont="1" applyBorder="1" applyAlignment="1">
      <alignment horizontal="center"/>
    </xf>
    <xf numFmtId="0" fontId="2" fillId="0" borderId="4" xfId="13" applyFont="1" applyBorder="1" applyAlignment="1">
      <alignment vertical="center"/>
    </xf>
    <xf numFmtId="0" fontId="6" fillId="0" borderId="4" xfId="13" applyFont="1" applyBorder="1" applyAlignment="1">
      <alignment horizontal="distributed" vertical="center" wrapText="1"/>
    </xf>
    <xf numFmtId="178" fontId="2" fillId="0" borderId="4" xfId="21" applyNumberFormat="1" applyFont="1" applyBorder="1" applyAlignment="1">
      <alignment vertical="center" wrapText="1"/>
    </xf>
    <xf numFmtId="0" fontId="2" fillId="0" borderId="4" xfId="13" applyFont="1" applyBorder="1" applyAlignment="1">
      <alignment horizontal="center" vertical="center" wrapText="1"/>
    </xf>
    <xf numFmtId="3" fontId="2" fillId="0" borderId="4" xfId="13" applyNumberFormat="1" applyFont="1" applyFill="1" applyBorder="1" applyAlignment="1">
      <alignment vertical="center"/>
    </xf>
    <xf numFmtId="0" fontId="2" fillId="0" borderId="4" xfId="13" applyFont="1" applyBorder="1" applyAlignment="1">
      <alignment horizontal="distributed" vertical="center" wrapText="1"/>
    </xf>
    <xf numFmtId="177" fontId="2" fillId="0" borderId="4" xfId="13" applyNumberFormat="1" applyFont="1" applyBorder="1" applyAlignment="1">
      <alignment horizontal="left" vertical="top" wrapText="1"/>
    </xf>
    <xf numFmtId="38" fontId="2" fillId="0" borderId="4" xfId="13" applyNumberFormat="1" applyFont="1" applyFill="1" applyBorder="1" applyAlignment="1">
      <alignment horizontal="center" vertical="center" wrapText="1"/>
    </xf>
    <xf numFmtId="4" fontId="2" fillId="0" borderId="4" xfId="13" applyNumberFormat="1" applyFont="1" applyFill="1" applyBorder="1" applyAlignment="1">
      <alignment horizontal="center" vertical="center" wrapText="1"/>
    </xf>
    <xf numFmtId="0" fontId="2" fillId="0" borderId="4" xfId="13" applyFont="1" applyFill="1" applyBorder="1" applyAlignment="1">
      <alignment vertical="center"/>
    </xf>
    <xf numFmtId="0" fontId="2" fillId="0" borderId="4" xfId="13" applyFont="1" applyBorder="1" applyAlignment="1">
      <alignment horizontal="left" vertical="center" wrapText="1"/>
    </xf>
    <xf numFmtId="0" fontId="6" fillId="0" borderId="0" xfId="13" applyFont="1" applyBorder="1">
      <alignment vertical="center"/>
    </xf>
    <xf numFmtId="178" fontId="2" fillId="0" borderId="0" xfId="21" applyNumberFormat="1" applyFont="1" applyBorder="1">
      <alignment vertical="center"/>
    </xf>
    <xf numFmtId="0" fontId="2" fillId="0" borderId="0" xfId="13" applyFont="1" applyBorder="1" applyAlignment="1">
      <alignment horizontal="center" vertical="center"/>
    </xf>
    <xf numFmtId="0" fontId="2" fillId="0" borderId="0" xfId="13" applyFont="1" applyBorder="1">
      <alignment vertical="center"/>
    </xf>
    <xf numFmtId="0" fontId="2" fillId="0" borderId="1" xfId="13" applyFont="1" applyBorder="1" applyAlignment="1">
      <alignment horizontal="center" vertical="center"/>
    </xf>
    <xf numFmtId="3" fontId="2" fillId="0" borderId="1" xfId="13" applyNumberFormat="1" applyFont="1" applyBorder="1">
      <alignment vertical="center"/>
    </xf>
    <xf numFmtId="38" fontId="2" fillId="0" borderId="1" xfId="13" applyNumberFormat="1" applyFont="1" applyBorder="1" applyAlignment="1">
      <alignment vertical="center"/>
    </xf>
    <xf numFmtId="4" fontId="2" fillId="0" borderId="0" xfId="13" applyNumberFormat="1" applyFont="1" applyBorder="1" applyAlignment="1">
      <alignment horizontal="right" vertical="center"/>
    </xf>
    <xf numFmtId="38" fontId="2" fillId="0" borderId="0" xfId="13" applyNumberFormat="1" applyFont="1" applyBorder="1" applyAlignment="1">
      <alignment vertical="center"/>
    </xf>
    <xf numFmtId="0" fontId="2" fillId="0" borderId="0" xfId="13" applyFont="1" applyBorder="1" applyAlignment="1">
      <alignment vertical="center" wrapText="1"/>
    </xf>
    <xf numFmtId="0" fontId="2" fillId="0" borderId="1" xfId="13" applyFont="1" applyBorder="1" applyAlignment="1">
      <alignment vertical="center" wrapText="1"/>
    </xf>
    <xf numFmtId="180" fontId="2" fillId="0" borderId="0" xfId="13" applyNumberFormat="1" applyFont="1" applyBorder="1" applyAlignment="1">
      <alignment vertical="center" wrapText="1"/>
    </xf>
    <xf numFmtId="180" fontId="2" fillId="0" borderId="0" xfId="13" applyNumberFormat="1" applyFont="1" applyBorder="1" applyAlignment="1">
      <alignment horizontal="center" vertical="center" wrapText="1"/>
    </xf>
    <xf numFmtId="180" fontId="6" fillId="0" borderId="0" xfId="13" applyNumberFormat="1" applyFont="1" applyBorder="1" applyAlignment="1">
      <alignment vertical="center" wrapText="1"/>
    </xf>
    <xf numFmtId="178" fontId="2" fillId="0" borderId="0" xfId="21" applyNumberFormat="1" applyFont="1" applyBorder="1" applyAlignment="1">
      <alignment vertical="center" wrapText="1"/>
    </xf>
    <xf numFmtId="49" fontId="2" fillId="0" borderId="0" xfId="13" applyNumberFormat="1" applyFont="1" applyBorder="1" applyAlignment="1">
      <alignment horizontal="center" vertical="center" wrapText="1"/>
    </xf>
    <xf numFmtId="49" fontId="2" fillId="0" borderId="0" xfId="13" applyNumberFormat="1" applyFont="1" applyBorder="1" applyAlignment="1">
      <alignment vertical="center" wrapText="1"/>
    </xf>
    <xf numFmtId="0" fontId="2" fillId="0" borderId="0" xfId="13" applyFont="1" applyAlignment="1">
      <alignment vertical="center" wrapText="1"/>
    </xf>
    <xf numFmtId="0" fontId="8" fillId="0" borderId="0" xfId="13" applyFont="1" applyBorder="1" applyAlignment="1">
      <alignment horizontal="left" vertical="center" wrapText="1"/>
    </xf>
    <xf numFmtId="0" fontId="8" fillId="0" borderId="0" xfId="13" applyFont="1" applyBorder="1" applyAlignment="1">
      <alignment horizontal="right" vertical="center" wrapText="1"/>
    </xf>
    <xf numFmtId="38" fontId="2" fillId="0" borderId="0" xfId="13" applyNumberFormat="1" applyFont="1" applyBorder="1">
      <alignment vertical="center"/>
    </xf>
    <xf numFmtId="0" fontId="2" fillId="0" borderId="0" xfId="13" applyFont="1" applyAlignment="1">
      <alignment vertical="center"/>
    </xf>
    <xf numFmtId="0" fontId="2" fillId="0" borderId="4" xfId="0" applyFont="1" applyBorder="1" applyAlignment="1">
      <alignment vertical="center" wrapText="1"/>
    </xf>
    <xf numFmtId="38" fontId="2" fillId="0" borderId="4" xfId="0" applyNumberFormat="1" applyFont="1" applyBorder="1" applyAlignment="1">
      <alignment vertical="center"/>
    </xf>
    <xf numFmtId="0" fontId="2" fillId="3" borderId="4" xfId="0" applyFont="1" applyFill="1" applyBorder="1" applyAlignment="1">
      <alignment horizontal="center" vertical="center" wrapText="1"/>
    </xf>
    <xf numFmtId="0" fontId="2" fillId="0" borderId="0" xfId="3" applyFont="1">
      <alignment vertical="center"/>
    </xf>
    <xf numFmtId="0" fontId="2" fillId="0" borderId="2" xfId="3" applyFont="1" applyBorder="1" applyAlignment="1">
      <alignment vertical="center" wrapText="1"/>
    </xf>
    <xf numFmtId="49" fontId="2" fillId="0" borderId="2" xfId="3" applyNumberFormat="1" applyFont="1" applyBorder="1" applyAlignment="1">
      <alignment vertical="center" wrapText="1"/>
    </xf>
    <xf numFmtId="38" fontId="2" fillId="0" borderId="2" xfId="3" applyNumberFormat="1" applyFont="1" applyBorder="1">
      <alignment vertical="center"/>
    </xf>
    <xf numFmtId="0" fontId="2" fillId="0" borderId="2" xfId="3" applyFont="1" applyBorder="1" applyAlignment="1">
      <alignment horizontal="center" vertical="center"/>
    </xf>
    <xf numFmtId="0" fontId="2" fillId="0" borderId="3" xfId="3" applyFont="1" applyBorder="1" applyAlignment="1">
      <alignment vertical="center" wrapText="1"/>
    </xf>
    <xf numFmtId="0" fontId="2" fillId="0" borderId="4" xfId="3" applyFont="1" applyBorder="1" applyAlignment="1">
      <alignment horizontal="center" vertical="center" wrapText="1"/>
    </xf>
    <xf numFmtId="38" fontId="2" fillId="0" borderId="4" xfId="3" applyNumberFormat="1" applyFont="1" applyBorder="1" applyAlignment="1">
      <alignment horizontal="center" vertical="center" wrapText="1"/>
    </xf>
    <xf numFmtId="0" fontId="2" fillId="0" borderId="0" xfId="3" applyFont="1" applyBorder="1">
      <alignment vertical="center"/>
    </xf>
    <xf numFmtId="49" fontId="2" fillId="0" borderId="0" xfId="3" applyNumberFormat="1" applyFont="1" applyBorder="1" applyAlignment="1">
      <alignment vertical="center" wrapText="1"/>
    </xf>
    <xf numFmtId="0" fontId="2" fillId="0" borderId="0" xfId="3" applyFont="1" applyBorder="1" applyAlignment="1">
      <alignment vertical="center" wrapText="1"/>
    </xf>
    <xf numFmtId="38" fontId="2" fillId="0" borderId="0" xfId="3" applyNumberFormat="1" applyFont="1" applyBorder="1">
      <alignment vertical="center"/>
    </xf>
    <xf numFmtId="0" fontId="2" fillId="0" borderId="0" xfId="3" applyFont="1" applyBorder="1" applyAlignment="1">
      <alignment horizontal="center" vertical="center"/>
    </xf>
    <xf numFmtId="176" fontId="6" fillId="0" borderId="0" xfId="14" applyNumberFormat="1" applyFont="1" applyAlignment="1">
      <alignment vertical="top" wrapText="1"/>
    </xf>
    <xf numFmtId="176" fontId="6" fillId="0" borderId="2" xfId="14" applyNumberFormat="1" applyFont="1" applyBorder="1" applyAlignment="1">
      <alignment horizontal="left" vertical="top" wrapText="1"/>
    </xf>
    <xf numFmtId="10" fontId="6" fillId="0" borderId="2" xfId="14" applyNumberFormat="1" applyFont="1" applyBorder="1" applyAlignment="1">
      <alignment horizontal="right" vertical="top" wrapText="1"/>
    </xf>
    <xf numFmtId="3" fontId="6" fillId="0" borderId="2" xfId="14" applyNumberFormat="1" applyFont="1" applyBorder="1" applyAlignment="1">
      <alignment horizontal="right" vertical="top" wrapText="1"/>
    </xf>
    <xf numFmtId="176" fontId="6" fillId="0" borderId="2" xfId="14" applyNumberFormat="1" applyFont="1" applyBorder="1" applyAlignment="1">
      <alignment horizontal="center" vertical="top" wrapText="1"/>
    </xf>
    <xf numFmtId="176" fontId="6" fillId="0" borderId="3" xfId="14" applyNumberFormat="1" applyFont="1" applyBorder="1" applyAlignment="1">
      <alignment horizontal="left" vertical="top" wrapText="1"/>
    </xf>
    <xf numFmtId="10" fontId="6" fillId="0" borderId="3" xfId="14" applyNumberFormat="1" applyFont="1" applyBorder="1" applyAlignment="1">
      <alignment horizontal="right" vertical="top" wrapText="1"/>
    </xf>
    <xf numFmtId="3" fontId="6" fillId="0" borderId="3" xfId="14" applyNumberFormat="1" applyFont="1" applyBorder="1" applyAlignment="1">
      <alignment horizontal="right" vertical="top" wrapText="1"/>
    </xf>
    <xf numFmtId="176" fontId="6" fillId="0" borderId="3" xfId="14" applyNumberFormat="1" applyFont="1" applyBorder="1" applyAlignment="1">
      <alignment horizontal="center" vertical="top" wrapText="1"/>
    </xf>
    <xf numFmtId="0" fontId="6" fillId="0" borderId="2" xfId="14" applyFont="1" applyBorder="1" applyAlignment="1">
      <alignment horizontal="left" vertical="top" wrapText="1"/>
    </xf>
    <xf numFmtId="176" fontId="6" fillId="0" borderId="0" xfId="14" applyNumberFormat="1" applyFont="1" applyAlignment="1">
      <alignment horizontal="distributed" vertical="center" wrapText="1" justifyLastLine="1"/>
    </xf>
    <xf numFmtId="10" fontId="6" fillId="0" borderId="4" xfId="14" applyNumberFormat="1" applyFont="1" applyBorder="1" applyAlignment="1">
      <alignment horizontal="distributed" vertical="center" wrapText="1" justifyLastLine="1"/>
    </xf>
    <xf numFmtId="3" fontId="6" fillId="0" borderId="4" xfId="14" applyNumberFormat="1" applyFont="1" applyBorder="1" applyAlignment="1">
      <alignment horizontal="distributed" vertical="center" wrapText="1" justifyLastLine="1"/>
    </xf>
    <xf numFmtId="176" fontId="6" fillId="0" borderId="0" xfId="14" applyNumberFormat="1" applyFont="1" applyBorder="1" applyAlignment="1">
      <alignment horizontal="distributed" vertical="center" wrapText="1" justifyLastLine="1"/>
    </xf>
    <xf numFmtId="176" fontId="6" fillId="0" borderId="0" xfId="14" applyNumberFormat="1" applyFont="1" applyBorder="1" applyAlignment="1">
      <alignment vertical="top" wrapText="1"/>
    </xf>
    <xf numFmtId="176" fontId="6" fillId="0" borderId="2" xfId="14" applyNumberFormat="1" applyFont="1" applyBorder="1" applyAlignment="1">
      <alignment vertical="top" wrapText="1"/>
    </xf>
    <xf numFmtId="176" fontId="6" fillId="0" borderId="2" xfId="14" applyNumberFormat="1" applyFont="1" applyBorder="1" applyAlignment="1">
      <alignment horizontal="right" vertical="top" wrapText="1"/>
    </xf>
    <xf numFmtId="10" fontId="6" fillId="0" borderId="2" xfId="14" applyNumberFormat="1" applyFont="1" applyBorder="1" applyAlignment="1">
      <alignment horizontal="center" vertical="top" wrapText="1"/>
    </xf>
    <xf numFmtId="176" fontId="6" fillId="0" borderId="3" xfId="14" applyNumberFormat="1" applyFont="1" applyBorder="1" applyAlignment="1">
      <alignment vertical="top" wrapText="1"/>
    </xf>
    <xf numFmtId="176" fontId="6" fillId="0" borderId="3" xfId="14" applyNumberFormat="1" applyFont="1" applyBorder="1" applyAlignment="1">
      <alignment horizontal="right" vertical="top" wrapText="1"/>
    </xf>
    <xf numFmtId="10" fontId="6" fillId="0" borderId="3" xfId="14" applyNumberFormat="1" applyFont="1" applyBorder="1" applyAlignment="1">
      <alignment horizontal="center" vertical="top" wrapText="1"/>
    </xf>
    <xf numFmtId="176" fontId="6" fillId="0" borderId="5" xfId="14" applyNumberFormat="1" applyFont="1" applyBorder="1" applyAlignment="1">
      <alignment vertical="top" wrapText="1"/>
    </xf>
    <xf numFmtId="176" fontId="6" fillId="0" borderId="5" xfId="14" applyNumberFormat="1" applyFont="1" applyBorder="1" applyAlignment="1">
      <alignment horizontal="right" vertical="top" wrapText="1"/>
    </xf>
    <xf numFmtId="10" fontId="6" fillId="0" borderId="5" xfId="14" applyNumberFormat="1" applyFont="1" applyBorder="1" applyAlignment="1">
      <alignment horizontal="center" vertical="top" wrapText="1"/>
    </xf>
    <xf numFmtId="10" fontId="6" fillId="0" borderId="5" xfId="14" applyNumberFormat="1" applyFont="1" applyBorder="1" applyAlignment="1">
      <alignment horizontal="right" vertical="top" wrapText="1"/>
    </xf>
    <xf numFmtId="176" fontId="6" fillId="0" borderId="5" xfId="14" applyNumberFormat="1" applyFont="1" applyBorder="1" applyAlignment="1">
      <alignment horizontal="center" vertical="top" wrapText="1"/>
    </xf>
    <xf numFmtId="0" fontId="6" fillId="0" borderId="0" xfId="14" applyNumberFormat="1" applyFont="1" applyBorder="1" applyAlignment="1">
      <alignment horizontal="distributed" vertical="center" wrapText="1" justifyLastLine="1"/>
    </xf>
    <xf numFmtId="0" fontId="6" fillId="0" borderId="4" xfId="14" applyNumberFormat="1" applyFont="1" applyBorder="1" applyAlignment="1">
      <alignment horizontal="distributed" vertical="center" wrapText="1" justifyLastLine="1"/>
    </xf>
    <xf numFmtId="0" fontId="6" fillId="0" borderId="4" xfId="14" applyNumberFormat="1" applyFont="1" applyBorder="1" applyAlignment="1">
      <alignment horizontal="center" vertical="center" wrapText="1"/>
    </xf>
    <xf numFmtId="0" fontId="2" fillId="3" borderId="4" xfId="13" applyFont="1" applyFill="1" applyBorder="1" applyAlignment="1">
      <alignment vertical="center" wrapText="1"/>
    </xf>
    <xf numFmtId="38" fontId="2" fillId="3" borderId="4" xfId="13" applyNumberFormat="1" applyFont="1" applyFill="1" applyBorder="1" applyAlignment="1">
      <alignment vertical="center"/>
    </xf>
    <xf numFmtId="4" fontId="2" fillId="3" borderId="4" xfId="13" applyNumberFormat="1" applyFont="1" applyFill="1" applyBorder="1" applyAlignment="1">
      <alignment horizontal="right" vertical="center"/>
    </xf>
    <xf numFmtId="38" fontId="2" fillId="3" borderId="4" xfId="13" applyNumberFormat="1" applyFont="1" applyFill="1" applyBorder="1">
      <alignment vertical="center"/>
    </xf>
    <xf numFmtId="0" fontId="10" fillId="0" borderId="0" xfId="0" applyFont="1" applyAlignment="1">
      <alignment horizontal="left" vertical="center"/>
    </xf>
    <xf numFmtId="178" fontId="12" fillId="0" borderId="5" xfId="18" applyNumberFormat="1" applyFont="1" applyBorder="1"/>
    <xf numFmtId="178" fontId="12" fillId="0" borderId="2" xfId="18" applyNumberFormat="1" applyFont="1" applyBorder="1"/>
    <xf numFmtId="178" fontId="12" fillId="0" borderId="3" xfId="18" applyNumberFormat="1" applyFont="1" applyBorder="1"/>
    <xf numFmtId="43" fontId="12" fillId="0" borderId="2" xfId="18" applyFont="1" applyBorder="1"/>
    <xf numFmtId="178" fontId="4" fillId="0" borderId="2" xfId="18" applyNumberFormat="1" applyFont="1" applyBorder="1"/>
    <xf numFmtId="38" fontId="12" fillId="0" borderId="3" xfId="0" applyNumberFormat="1" applyFont="1" applyBorder="1"/>
    <xf numFmtId="0" fontId="7" fillId="0" borderId="2" xfId="0" applyFont="1" applyBorder="1"/>
    <xf numFmtId="0" fontId="5" fillId="0" borderId="2" xfId="0" applyFont="1" applyBorder="1" applyAlignment="1">
      <alignment vertical="center" wrapText="1"/>
    </xf>
    <xf numFmtId="0" fontId="5" fillId="3" borderId="3" xfId="0" applyFont="1" applyFill="1" applyBorder="1" applyAlignment="1">
      <alignment vertical="center" wrapText="1"/>
    </xf>
    <xf numFmtId="0" fontId="52" fillId="3" borderId="2" xfId="0" applyFont="1" applyFill="1" applyBorder="1" applyAlignment="1">
      <alignment vertical="center" wrapText="1"/>
    </xf>
    <xf numFmtId="0" fontId="5" fillId="3" borderId="2" xfId="0" applyFont="1" applyFill="1" applyBorder="1" applyAlignment="1">
      <alignment vertical="center" wrapText="1"/>
    </xf>
    <xf numFmtId="0" fontId="53" fillId="3" borderId="2" xfId="0" applyFont="1" applyFill="1" applyBorder="1" applyAlignment="1">
      <alignment vertical="center" wrapText="1"/>
    </xf>
    <xf numFmtId="0" fontId="7" fillId="0" borderId="3" xfId="0" applyFont="1" applyBorder="1"/>
    <xf numFmtId="0" fontId="6" fillId="0" borderId="3" xfId="0" applyFont="1" applyBorder="1"/>
    <xf numFmtId="41" fontId="15" fillId="0" borderId="2" xfId="0" applyNumberFormat="1" applyFont="1" applyBorder="1"/>
    <xf numFmtId="0" fontId="15" fillId="0" borderId="2" xfId="0" applyFont="1" applyBorder="1"/>
    <xf numFmtId="41" fontId="15" fillId="0" borderId="5" xfId="0" applyNumberFormat="1" applyFont="1" applyBorder="1"/>
    <xf numFmtId="9" fontId="15" fillId="0" borderId="5" xfId="23" applyFont="1" applyBorder="1" applyAlignment="1"/>
    <xf numFmtId="0" fontId="6" fillId="0" borderId="3" xfId="0" applyFont="1" applyBorder="1" applyAlignment="1">
      <alignment vertical="center" wrapText="1"/>
    </xf>
    <xf numFmtId="0" fontId="6" fillId="0" borderId="5" xfId="0" applyFont="1" applyBorder="1" applyAlignment="1">
      <alignment vertical="center" wrapText="1"/>
    </xf>
    <xf numFmtId="0" fontId="5" fillId="0" borderId="0" xfId="4" applyAlignment="1">
      <alignment vertical="top" wrapText="1"/>
    </xf>
    <xf numFmtId="0" fontId="15" fillId="0" borderId="2" xfId="4" applyFont="1" applyBorder="1" applyAlignment="1">
      <alignment vertical="top" wrapText="1"/>
    </xf>
    <xf numFmtId="176" fontId="15" fillId="0" borderId="2" xfId="4" applyNumberFormat="1" applyFont="1" applyBorder="1" applyAlignment="1">
      <alignment vertical="top" wrapText="1"/>
    </xf>
    <xf numFmtId="176" fontId="15" fillId="0" borderId="8" xfId="4" applyNumberFormat="1" applyFont="1" applyBorder="1" applyAlignment="1">
      <alignment vertical="top" wrapText="1"/>
    </xf>
    <xf numFmtId="176" fontId="15" fillId="0" borderId="8" xfId="4" applyNumberFormat="1" applyFont="1" applyBorder="1" applyAlignment="1">
      <alignment horizontal="right" vertical="top" wrapText="1"/>
    </xf>
    <xf numFmtId="176" fontId="15" fillId="0" borderId="2" xfId="4" applyNumberFormat="1" applyFont="1" applyBorder="1" applyAlignment="1">
      <alignment horizontal="right" vertical="top" wrapText="1"/>
    </xf>
    <xf numFmtId="0" fontId="15" fillId="0" borderId="8" xfId="4" applyFont="1" applyBorder="1" applyAlignment="1">
      <alignment vertical="top" wrapText="1"/>
    </xf>
    <xf numFmtId="177" fontId="15" fillId="0" borderId="8" xfId="4" applyNumberFormat="1" applyFont="1" applyBorder="1" applyAlignment="1">
      <alignment horizontal="center" vertical="top" wrapText="1"/>
    </xf>
    <xf numFmtId="0" fontId="15" fillId="0" borderId="3" xfId="4" applyFont="1" applyBorder="1" applyAlignment="1">
      <alignment vertical="top" wrapText="1"/>
    </xf>
    <xf numFmtId="176" fontId="15" fillId="0" borderId="3" xfId="4" applyNumberFormat="1" applyFont="1" applyBorder="1" applyAlignment="1">
      <alignment vertical="top" wrapText="1"/>
    </xf>
    <xf numFmtId="176" fontId="15" fillId="0" borderId="9" xfId="4" applyNumberFormat="1" applyFont="1" applyBorder="1" applyAlignment="1">
      <alignment vertical="top" wrapText="1"/>
    </xf>
    <xf numFmtId="176" fontId="15" fillId="0" borderId="9" xfId="4" applyNumberFormat="1" applyFont="1" applyBorder="1" applyAlignment="1">
      <alignment horizontal="right" vertical="top" wrapText="1"/>
    </xf>
    <xf numFmtId="176" fontId="15" fillId="0" borderId="3" xfId="4" applyNumberFormat="1" applyFont="1" applyBorder="1" applyAlignment="1">
      <alignment horizontal="right" vertical="top" wrapText="1"/>
    </xf>
    <xf numFmtId="0" fontId="15" fillId="0" borderId="9" xfId="4" applyFont="1" applyBorder="1" applyAlignment="1">
      <alignment vertical="top" wrapText="1"/>
    </xf>
    <xf numFmtId="177" fontId="15" fillId="0" borderId="9" xfId="4" applyNumberFormat="1" applyFont="1" applyBorder="1" applyAlignment="1">
      <alignment horizontal="center" vertical="top" wrapText="1"/>
    </xf>
    <xf numFmtId="176" fontId="5" fillId="0" borderId="0" xfId="4" applyNumberFormat="1" applyFont="1" applyAlignment="1">
      <alignment vertical="center" wrapText="1"/>
    </xf>
    <xf numFmtId="3" fontId="5" fillId="0" borderId="4" xfId="4" applyNumberFormat="1" applyFont="1" applyBorder="1" applyAlignment="1">
      <alignment horizontal="center" vertical="center" wrapText="1"/>
    </xf>
    <xf numFmtId="176" fontId="2" fillId="0" borderId="0" xfId="4" applyNumberFormat="1" applyFont="1" applyBorder="1" applyAlignment="1">
      <alignment vertical="center" wrapText="1"/>
    </xf>
    <xf numFmtId="176" fontId="15" fillId="0" borderId="0" xfId="4" applyNumberFormat="1" applyFont="1" applyBorder="1" applyAlignment="1">
      <alignment vertical="top" wrapText="1"/>
    </xf>
    <xf numFmtId="176" fontId="15" fillId="0" borderId="1" xfId="4" applyNumberFormat="1" applyFont="1" applyBorder="1" applyAlignment="1">
      <alignment horizontal="right" vertical="top" wrapText="1"/>
    </xf>
    <xf numFmtId="3" fontId="15" fillId="0" borderId="1" xfId="4" applyNumberFormat="1" applyFont="1" applyBorder="1" applyAlignment="1">
      <alignment horizontal="right" vertical="top" wrapText="1"/>
    </xf>
    <xf numFmtId="3" fontId="2" fillId="0" borderId="1" xfId="4" applyNumberFormat="1" applyFont="1" applyBorder="1" applyAlignment="1">
      <alignment vertical="top" wrapText="1"/>
    </xf>
    <xf numFmtId="3" fontId="2" fillId="0" borderId="1" xfId="4" applyNumberFormat="1" applyFont="1" applyBorder="1" applyAlignment="1">
      <alignment horizontal="right" vertical="top" wrapText="1"/>
    </xf>
    <xf numFmtId="3" fontId="15" fillId="0" borderId="1" xfId="4" applyNumberFormat="1" applyFont="1" applyBorder="1" applyAlignment="1">
      <alignment vertical="top" wrapText="1"/>
    </xf>
    <xf numFmtId="176" fontId="15" fillId="0" borderId="1" xfId="4" applyNumberFormat="1" applyFont="1" applyBorder="1" applyAlignment="1">
      <alignment vertical="top" wrapText="1"/>
    </xf>
    <xf numFmtId="176" fontId="15" fillId="0" borderId="0" xfId="4" applyNumberFormat="1" applyFont="1" applyBorder="1" applyAlignment="1">
      <alignment horizontal="right" vertical="top" wrapText="1"/>
    </xf>
    <xf numFmtId="3" fontId="15" fillId="0" borderId="0" xfId="4" applyNumberFormat="1" applyFont="1" applyBorder="1" applyAlignment="1">
      <alignment horizontal="right" vertical="top" wrapText="1"/>
    </xf>
    <xf numFmtId="177" fontId="15" fillId="0" borderId="0" xfId="4" applyNumberFormat="1" applyFont="1" applyBorder="1" applyAlignment="1">
      <alignment vertical="top" wrapText="1"/>
    </xf>
    <xf numFmtId="176" fontId="46" fillId="0" borderId="0" xfId="4" applyNumberFormat="1" applyFont="1" applyBorder="1" applyAlignment="1">
      <alignment vertical="top" wrapText="1"/>
    </xf>
    <xf numFmtId="3" fontId="46" fillId="0" borderId="0" xfId="4" applyNumberFormat="1" applyFont="1" applyBorder="1" applyAlignment="1">
      <alignment horizontal="right" vertical="top" wrapText="1"/>
    </xf>
    <xf numFmtId="177" fontId="15" fillId="0" borderId="0" xfId="4" applyNumberFormat="1" applyFont="1" applyBorder="1" applyAlignment="1">
      <alignment horizontal="center" vertical="top" wrapText="1"/>
    </xf>
    <xf numFmtId="177" fontId="15" fillId="0" borderId="2" xfId="4" applyNumberFormat="1" applyFont="1" applyBorder="1" applyAlignment="1">
      <alignment horizontal="center" vertical="top" wrapText="1"/>
    </xf>
    <xf numFmtId="177" fontId="15" fillId="0" borderId="3" xfId="4" applyNumberFormat="1" applyFont="1" applyBorder="1" applyAlignment="1">
      <alignment horizontal="center" vertical="top" wrapText="1"/>
    </xf>
    <xf numFmtId="176" fontId="15" fillId="0" borderId="0" xfId="4" applyNumberFormat="1" applyFont="1" applyAlignment="1">
      <alignment vertical="center" wrapText="1"/>
    </xf>
    <xf numFmtId="176" fontId="2" fillId="0" borderId="4" xfId="4" applyNumberFormat="1" applyFont="1" applyBorder="1" applyAlignment="1">
      <alignment horizontal="center" vertical="center" wrapText="1"/>
    </xf>
    <xf numFmtId="176" fontId="2" fillId="0" borderId="13" xfId="4" applyNumberFormat="1" applyFont="1" applyBorder="1" applyAlignment="1">
      <alignment horizontal="center" vertical="center" wrapText="1"/>
    </xf>
    <xf numFmtId="176" fontId="2" fillId="0" borderId="6" xfId="4" applyNumberFormat="1" applyFont="1" applyBorder="1" applyAlignment="1">
      <alignment horizontal="center" vertical="center" wrapText="1"/>
    </xf>
    <xf numFmtId="176" fontId="15" fillId="0" borderId="13" xfId="4" applyNumberFormat="1" applyFont="1" applyBorder="1" applyAlignment="1">
      <alignment vertical="center" wrapText="1" justifyLastLine="1"/>
    </xf>
    <xf numFmtId="177" fontId="5" fillId="0" borderId="0" xfId="4" applyNumberFormat="1" applyFont="1" applyBorder="1" applyAlignment="1">
      <alignment vertical="top" wrapText="1"/>
    </xf>
    <xf numFmtId="0" fontId="5" fillId="0" borderId="2" xfId="4" applyBorder="1" applyAlignment="1">
      <alignment vertical="top" wrapText="1"/>
    </xf>
    <xf numFmtId="177" fontId="15" fillId="0" borderId="5" xfId="4" applyNumberFormat="1" applyFont="1" applyBorder="1" applyAlignment="1">
      <alignment horizontal="center" vertical="top" wrapText="1"/>
    </xf>
    <xf numFmtId="176" fontId="15" fillId="0" borderId="5" xfId="4" applyNumberFormat="1" applyFont="1" applyBorder="1" applyAlignment="1">
      <alignment vertical="top" wrapText="1"/>
    </xf>
    <xf numFmtId="176" fontId="15" fillId="0" borderId="12" xfId="4" applyNumberFormat="1" applyFont="1" applyBorder="1" applyAlignment="1">
      <alignment horizontal="right" vertical="top" wrapText="1"/>
    </xf>
    <xf numFmtId="176" fontId="15" fillId="0" borderId="11" xfId="4" applyNumberFormat="1" applyFont="1" applyBorder="1" applyAlignment="1">
      <alignment horizontal="right" vertical="top" wrapText="1"/>
    </xf>
    <xf numFmtId="176" fontId="15" fillId="0" borderId="5" xfId="4" applyNumberFormat="1" applyFont="1" applyBorder="1" applyAlignment="1">
      <alignment horizontal="right" vertical="top" wrapText="1"/>
    </xf>
    <xf numFmtId="0" fontId="6" fillId="0" borderId="6" xfId="14" applyNumberFormat="1" applyFont="1" applyBorder="1" applyAlignment="1">
      <alignment horizontal="distributed" vertical="center" wrapText="1" justifyLastLine="1"/>
    </xf>
    <xf numFmtId="0" fontId="2" fillId="0" borderId="6" xfId="0" applyFont="1" applyBorder="1" applyAlignment="1">
      <alignment horizontal="center" vertical="center" wrapText="1"/>
    </xf>
    <xf numFmtId="178" fontId="40" fillId="0" borderId="2" xfId="18" applyNumberFormat="1" applyFont="1" applyBorder="1" applyAlignment="1">
      <alignment horizontal="right" vertical="center" wrapText="1"/>
    </xf>
    <xf numFmtId="178" fontId="40" fillId="0" borderId="2" xfId="18" applyNumberFormat="1" applyFont="1" applyBorder="1" applyAlignment="1">
      <alignment vertical="center" wrapText="1"/>
    </xf>
    <xf numFmtId="9" fontId="48" fillId="0" borderId="2" xfId="23" applyFont="1" applyBorder="1" applyAlignment="1">
      <alignment vertical="center" wrapText="1"/>
    </xf>
    <xf numFmtId="0" fontId="2" fillId="0" borderId="10" xfId="0" applyFont="1" applyBorder="1" applyAlignment="1">
      <alignment horizontal="left" vertical="center" wrapText="1"/>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3" borderId="5" xfId="0" applyFont="1" applyFill="1" applyBorder="1" applyAlignment="1">
      <alignment horizontal="center" vertical="center" wrapText="1"/>
    </xf>
    <xf numFmtId="49" fontId="40" fillId="3" borderId="3" xfId="0" applyNumberFormat="1" applyFont="1" applyFill="1" applyBorder="1" applyAlignment="1">
      <alignment horizontal="center" vertical="center" wrapText="1"/>
    </xf>
    <xf numFmtId="0" fontId="40" fillId="3" borderId="3" xfId="0" applyFont="1" applyFill="1" applyBorder="1" applyAlignment="1">
      <alignment horizontal="center" vertical="center" wrapText="1"/>
    </xf>
    <xf numFmtId="178" fontId="15" fillId="0" borderId="2" xfId="18" applyNumberFormat="1" applyFont="1" applyBorder="1" applyAlignment="1">
      <alignment horizontal="left" vertical="center" wrapText="1"/>
    </xf>
    <xf numFmtId="178" fontId="15" fillId="0" borderId="2" xfId="18"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10" fillId="0" borderId="1" xfId="0" applyFont="1" applyBorder="1" applyAlignment="1">
      <alignment vertical="center"/>
    </xf>
    <xf numFmtId="176" fontId="15" fillId="0" borderId="8" xfId="11" applyNumberFormat="1" applyFont="1" applyBorder="1" applyAlignment="1">
      <alignment horizontal="right" vertical="top" wrapText="1"/>
    </xf>
    <xf numFmtId="176" fontId="15" fillId="0" borderId="2" xfId="11" applyNumberFormat="1" applyFont="1" applyBorder="1" applyAlignment="1">
      <alignment horizontal="right" vertical="top" wrapText="1"/>
    </xf>
    <xf numFmtId="176" fontId="15" fillId="0" borderId="9" xfId="11" applyNumberFormat="1" applyFont="1" applyBorder="1" applyAlignment="1">
      <alignment horizontal="right" vertical="top" wrapText="1"/>
    </xf>
    <xf numFmtId="176" fontId="15" fillId="0" borderId="3" xfId="11" applyNumberFormat="1" applyFont="1" applyBorder="1" applyAlignment="1">
      <alignment horizontal="right" vertical="top" wrapText="1"/>
    </xf>
    <xf numFmtId="176" fontId="15" fillId="0" borderId="8" xfId="11" applyNumberFormat="1" applyFont="1" applyBorder="1" applyAlignment="1">
      <alignment vertical="center" wrapText="1"/>
    </xf>
    <xf numFmtId="176" fontId="15" fillId="0" borderId="2" xfId="11" applyNumberFormat="1" applyFont="1" applyBorder="1" applyAlignment="1">
      <alignment vertical="center" wrapText="1"/>
    </xf>
    <xf numFmtId="0" fontId="15" fillId="0" borderId="5" xfId="11" applyFont="1" applyBorder="1" applyAlignment="1">
      <alignment horizontal="right" vertical="center" wrapText="1" justifyLastLine="1"/>
    </xf>
    <xf numFmtId="176" fontId="15" fillId="0" borderId="5" xfId="11" applyNumberFormat="1" applyFont="1" applyBorder="1" applyAlignment="1">
      <alignment horizontal="right" vertical="center" wrapText="1" justifyLastLine="1"/>
    </xf>
    <xf numFmtId="176" fontId="15" fillId="0" borderId="0" xfId="11" applyNumberFormat="1" applyFont="1" applyBorder="1" applyAlignment="1">
      <alignment horizontal="right" vertical="center" wrapText="1" justifyLastLine="1"/>
    </xf>
    <xf numFmtId="0" fontId="15" fillId="0" borderId="0" xfId="11" applyFont="1" applyBorder="1" applyAlignment="1">
      <alignment horizontal="right" vertical="center" wrapText="1" justifyLastLine="1"/>
    </xf>
    <xf numFmtId="176" fontId="15" fillId="0" borderId="2" xfId="11" applyNumberFormat="1" applyFont="1" applyBorder="1" applyAlignment="1">
      <alignment horizontal="left" vertical="center" wrapText="1"/>
    </xf>
    <xf numFmtId="176" fontId="15" fillId="0" borderId="4" xfId="11" applyNumberFormat="1" applyFont="1" applyBorder="1" applyAlignment="1">
      <alignment horizontal="distributed" vertical="center" wrapText="1" indent="1"/>
    </xf>
    <xf numFmtId="176" fontId="15" fillId="0" borderId="0" xfId="11" applyNumberFormat="1" applyFont="1" applyBorder="1" applyAlignment="1">
      <alignment horizontal="left" vertical="center" wrapText="1" justifyLastLine="1"/>
    </xf>
    <xf numFmtId="0" fontId="6" fillId="0" borderId="0" xfId="14" applyNumberFormat="1" applyFont="1" applyAlignment="1">
      <alignment vertical="top" wrapText="1"/>
    </xf>
    <xf numFmtId="176" fontId="6" fillId="0" borderId="7" xfId="14" applyNumberFormat="1" applyFont="1" applyBorder="1" applyAlignment="1">
      <alignment horizontal="center" vertical="top" wrapText="1"/>
    </xf>
    <xf numFmtId="176" fontId="6" fillId="0" borderId="8" xfId="14" applyNumberFormat="1" applyFont="1" applyBorder="1" applyAlignment="1">
      <alignment horizontal="left" vertical="center" wrapText="1"/>
    </xf>
    <xf numFmtId="176" fontId="6" fillId="0" borderId="8" xfId="14" applyNumberFormat="1" applyFont="1" applyBorder="1" applyAlignment="1">
      <alignment horizontal="right" vertical="top" wrapText="1"/>
    </xf>
    <xf numFmtId="0" fontId="6" fillId="0" borderId="7" xfId="14" applyNumberFormat="1" applyFont="1" applyBorder="1" applyAlignment="1">
      <alignment horizontal="center" vertical="top" wrapText="1"/>
    </xf>
    <xf numFmtId="176" fontId="6" fillId="0" borderId="10" xfId="14" applyNumberFormat="1" applyFont="1" applyBorder="1" applyAlignment="1">
      <alignment horizontal="center" vertical="top" wrapText="1"/>
    </xf>
    <xf numFmtId="176" fontId="6" fillId="0" borderId="9" xfId="14" applyNumberFormat="1" applyFont="1" applyBorder="1" applyAlignment="1">
      <alignment horizontal="left" vertical="center" wrapText="1"/>
    </xf>
    <xf numFmtId="176" fontId="6" fillId="0" borderId="9" xfId="14" applyNumberFormat="1" applyFont="1" applyBorder="1" applyAlignment="1">
      <alignment horizontal="right" vertical="top" wrapText="1"/>
    </xf>
    <xf numFmtId="0" fontId="6" fillId="0" borderId="10" xfId="14" applyNumberFormat="1" applyFont="1" applyBorder="1" applyAlignment="1">
      <alignment horizontal="center" vertical="top" wrapText="1"/>
    </xf>
    <xf numFmtId="0" fontId="6" fillId="0" borderId="8" xfId="14" applyNumberFormat="1" applyFont="1" applyBorder="1" applyAlignment="1">
      <alignment horizontal="left" vertical="center" wrapText="1"/>
    </xf>
    <xf numFmtId="0" fontId="6" fillId="0" borderId="0" xfId="14" applyNumberFormat="1" applyFont="1" applyAlignment="1">
      <alignment horizontal="distributed" vertical="center" wrapText="1" justifyLastLine="1"/>
    </xf>
    <xf numFmtId="176" fontId="6" fillId="0" borderId="4" xfId="14" applyNumberFormat="1" applyFont="1" applyBorder="1" applyAlignment="1">
      <alignment horizontal="distributed" vertical="center" wrapText="1" justifyLastLine="1"/>
    </xf>
    <xf numFmtId="0" fontId="6" fillId="0" borderId="13" xfId="14" applyNumberFormat="1" applyFont="1" applyBorder="1" applyAlignment="1">
      <alignment horizontal="distributed" vertical="center" wrapText="1" justifyLastLine="1"/>
    </xf>
    <xf numFmtId="178" fontId="40" fillId="0" borderId="5" xfId="18" applyNumberFormat="1" applyFont="1" applyBorder="1" applyAlignment="1">
      <alignment vertical="center"/>
    </xf>
    <xf numFmtId="178" fontId="40" fillId="0" borderId="2" xfId="18" applyNumberFormat="1" applyFont="1" applyBorder="1" applyAlignment="1">
      <alignment vertical="center"/>
    </xf>
    <xf numFmtId="0" fontId="6" fillId="0" borderId="5" xfId="7" applyFont="1" applyBorder="1" applyAlignment="1">
      <alignment vertical="center" wrapText="1"/>
    </xf>
    <xf numFmtId="0" fontId="6" fillId="0" borderId="2" xfId="7" applyFont="1" applyBorder="1" applyAlignment="1">
      <alignment vertical="center" wrapText="1"/>
    </xf>
    <xf numFmtId="0" fontId="6" fillId="3" borderId="2" xfId="7" applyFont="1" applyFill="1" applyBorder="1" applyAlignment="1">
      <alignment vertical="center" wrapText="1"/>
    </xf>
    <xf numFmtId="0" fontId="1" fillId="0" borderId="3" xfId="7" applyFont="1" applyBorder="1"/>
    <xf numFmtId="176" fontId="6" fillId="0" borderId="0" xfId="12" applyNumberFormat="1" applyFont="1" applyAlignment="1">
      <alignment vertical="top" wrapText="1"/>
    </xf>
    <xf numFmtId="176" fontId="6" fillId="0" borderId="2" xfId="12" applyNumberFormat="1" applyFont="1" applyBorder="1" applyAlignment="1">
      <alignment vertical="top" wrapText="1"/>
    </xf>
    <xf numFmtId="176" fontId="6" fillId="0" borderId="3" xfId="12" applyNumberFormat="1" applyFont="1" applyBorder="1" applyAlignment="1">
      <alignment vertical="top" wrapText="1"/>
    </xf>
    <xf numFmtId="176" fontId="6" fillId="0" borderId="2" xfId="12" applyNumberFormat="1" applyFont="1" applyBorder="1" applyAlignment="1">
      <alignment horizontal="center" vertical="top" wrapText="1"/>
    </xf>
    <xf numFmtId="176" fontId="6" fillId="0" borderId="0" xfId="12" applyNumberFormat="1" applyFont="1" applyAlignment="1">
      <alignment horizontal="distributed" vertical="center" wrapText="1" justifyLastLine="1"/>
    </xf>
    <xf numFmtId="0" fontId="6" fillId="0" borderId="4" xfId="12" applyFont="1" applyBorder="1" applyAlignment="1">
      <alignment horizontal="distributed" vertical="center" wrapText="1" justifyLastLine="1"/>
    </xf>
    <xf numFmtId="176" fontId="6" fillId="0" borderId="0" xfId="12" applyNumberFormat="1" applyAlignment="1">
      <alignment vertical="top" wrapText="1"/>
    </xf>
    <xf numFmtId="176" fontId="6" fillId="0" borderId="2" xfId="12" applyNumberFormat="1" applyBorder="1" applyAlignment="1">
      <alignment horizontal="left" vertical="top" wrapText="1"/>
    </xf>
    <xf numFmtId="3" fontId="6" fillId="0" borderId="2" xfId="12" applyNumberFormat="1" applyBorder="1" applyAlignment="1">
      <alignment horizontal="right" vertical="top" wrapText="1"/>
    </xf>
    <xf numFmtId="177" fontId="6" fillId="0" borderId="2" xfId="12" applyNumberFormat="1" applyBorder="1" applyAlignment="1">
      <alignment horizontal="center" vertical="top" wrapText="1"/>
    </xf>
    <xf numFmtId="176" fontId="6" fillId="0" borderId="3" xfId="12" applyNumberFormat="1" applyBorder="1" applyAlignment="1">
      <alignment horizontal="left" vertical="top" wrapText="1"/>
    </xf>
    <xf numFmtId="3" fontId="6" fillId="0" borderId="3" xfId="12" applyNumberFormat="1" applyBorder="1" applyAlignment="1">
      <alignment horizontal="right" vertical="top" wrapText="1"/>
    </xf>
    <xf numFmtId="177" fontId="6" fillId="0" borderId="3" xfId="12" applyNumberFormat="1" applyBorder="1" applyAlignment="1">
      <alignment horizontal="center" vertical="top" wrapText="1"/>
    </xf>
    <xf numFmtId="176" fontId="6" fillId="0" borderId="0" xfId="12" applyNumberFormat="1" applyAlignment="1">
      <alignment horizontal="distributed" vertical="center" wrapText="1" justifyLastLine="1"/>
    </xf>
    <xf numFmtId="176" fontId="6" fillId="0" borderId="4" xfId="12" applyNumberFormat="1" applyBorder="1" applyAlignment="1">
      <alignment horizontal="distributed" vertical="center" wrapText="1" justifyLastLine="1"/>
    </xf>
    <xf numFmtId="177" fontId="6" fillId="0" borderId="4" xfId="12" applyNumberFormat="1" applyBorder="1" applyAlignment="1">
      <alignment horizontal="distributed" vertical="center" wrapText="1" justifyLastLine="1"/>
    </xf>
    <xf numFmtId="176" fontId="6" fillId="0" borderId="0" xfId="12" applyNumberFormat="1" applyBorder="1" applyAlignment="1">
      <alignment horizontal="distributed" vertical="center" wrapText="1" justifyLastLine="1"/>
    </xf>
    <xf numFmtId="176" fontId="6" fillId="0" borderId="2" xfId="12" applyNumberFormat="1" applyBorder="1" applyAlignment="1">
      <alignment vertical="top" wrapText="1"/>
    </xf>
    <xf numFmtId="177" fontId="6" fillId="0" borderId="2" xfId="14" applyNumberFormat="1" applyFont="1" applyBorder="1" applyAlignment="1">
      <alignment horizontal="center" vertical="top" wrapText="1"/>
    </xf>
    <xf numFmtId="177" fontId="6" fillId="0" borderId="3" xfId="14" applyNumberFormat="1" applyFont="1" applyBorder="1" applyAlignment="1">
      <alignment horizontal="center" vertical="top" wrapText="1"/>
    </xf>
    <xf numFmtId="43" fontId="43" fillId="0" borderId="2" xfId="18" applyFont="1" applyBorder="1" applyAlignment="1">
      <alignment horizontal="right" vertical="center"/>
    </xf>
    <xf numFmtId="176" fontId="15" fillId="0" borderId="0" xfId="11" applyNumberFormat="1" applyFont="1" applyBorder="1" applyAlignment="1">
      <alignment horizontal="right" vertical="top" wrapText="1"/>
    </xf>
    <xf numFmtId="176" fontId="15" fillId="0" borderId="1" xfId="11" applyNumberFormat="1" applyFont="1" applyBorder="1" applyAlignment="1">
      <alignment horizontal="right" vertical="top" wrapText="1"/>
    </xf>
    <xf numFmtId="176" fontId="15" fillId="0" borderId="14" xfId="11" applyNumberFormat="1" applyFont="1" applyBorder="1" applyAlignment="1">
      <alignment horizontal="right" vertical="top" wrapText="1"/>
    </xf>
    <xf numFmtId="176" fontId="15" fillId="0" borderId="15" xfId="11" applyNumberFormat="1" applyFont="1" applyBorder="1" applyAlignment="1">
      <alignment horizontal="right" vertical="top" wrapText="1"/>
    </xf>
    <xf numFmtId="176" fontId="15" fillId="0" borderId="14" xfId="11" applyNumberFormat="1" applyFont="1" applyBorder="1" applyAlignment="1">
      <alignment vertical="top" wrapText="1"/>
    </xf>
    <xf numFmtId="176" fontId="15" fillId="0" borderId="2" xfId="11" applyNumberFormat="1" applyFont="1" applyBorder="1" applyAlignment="1">
      <alignment horizontal="center" vertical="top" wrapText="1"/>
    </xf>
    <xf numFmtId="176" fontId="15" fillId="0" borderId="0" xfId="11" applyNumberFormat="1" applyFont="1" applyBorder="1" applyAlignment="1">
      <alignment horizontal="center" vertical="center" textRotation="255" wrapText="1"/>
    </xf>
    <xf numFmtId="176" fontId="15" fillId="0" borderId="8" xfId="11" applyNumberFormat="1" applyFont="1" applyBorder="1" applyAlignment="1">
      <alignment horizontal="center" vertical="center" textRotation="255" wrapText="1"/>
    </xf>
    <xf numFmtId="176" fontId="15" fillId="0" borderId="4" xfId="11" applyNumberFormat="1" applyFont="1" applyBorder="1" applyAlignment="1">
      <alignment horizontal="center" vertical="distributed" textRotation="255" wrapText="1"/>
    </xf>
    <xf numFmtId="0" fontId="15" fillId="0" borderId="4" xfId="11" applyFont="1" applyBorder="1" applyAlignment="1">
      <alignment horizontal="center" vertical="distributed" textRotation="255" wrapText="1"/>
    </xf>
    <xf numFmtId="176" fontId="15" fillId="0" borderId="6" xfId="11" applyNumberFormat="1" applyFont="1" applyBorder="1" applyAlignment="1">
      <alignment horizontal="center" vertical="distributed" textRotation="255" wrapText="1"/>
    </xf>
    <xf numFmtId="176" fontId="15" fillId="0" borderId="0" xfId="11" applyNumberFormat="1" applyFont="1" applyBorder="1" applyAlignment="1">
      <alignment horizontal="center" vertical="center" wrapText="1"/>
    </xf>
    <xf numFmtId="176" fontId="15" fillId="0" borderId="8" xfId="11" applyNumberFormat="1" applyFont="1" applyBorder="1" applyAlignment="1">
      <alignment horizontal="center" vertical="center" wrapText="1"/>
    </xf>
    <xf numFmtId="176" fontId="15" fillId="0" borderId="1" xfId="11" applyNumberFormat="1" applyFont="1" applyBorder="1" applyAlignment="1">
      <alignment vertical="top" wrapText="1"/>
    </xf>
    <xf numFmtId="176" fontId="15" fillId="0" borderId="10" xfId="11" applyNumberFormat="1" applyFont="1" applyBorder="1" applyAlignment="1">
      <alignment vertical="top" wrapText="1"/>
    </xf>
    <xf numFmtId="176" fontId="15" fillId="0" borderId="7" xfId="11" applyNumberFormat="1" applyFont="1" applyBorder="1" applyAlignment="1">
      <alignment vertical="top" wrapText="1"/>
    </xf>
    <xf numFmtId="0" fontId="15" fillId="0" borderId="16" xfId="11" applyBorder="1" applyAlignment="1"/>
    <xf numFmtId="0" fontId="15" fillId="0" borderId="17" xfId="11" applyBorder="1" applyAlignment="1"/>
    <xf numFmtId="0" fontId="15" fillId="0" borderId="18" xfId="11" applyBorder="1" applyAlignment="1"/>
    <xf numFmtId="0" fontId="7" fillId="0" borderId="5" xfId="11" applyFont="1" applyBorder="1" applyAlignment="1">
      <alignment horizontal="center"/>
    </xf>
    <xf numFmtId="49" fontId="7" fillId="0" borderId="2" xfId="17" applyNumberFormat="1" applyFont="1" applyFill="1" applyBorder="1" applyAlignment="1">
      <alignment horizontal="left" vertical="center" wrapText="1"/>
    </xf>
    <xf numFmtId="49" fontId="7" fillId="0" borderId="2" xfId="15" applyNumberFormat="1" applyFont="1" applyBorder="1" applyAlignment="1">
      <alignment horizontal="center" vertical="center" textRotation="255" wrapText="1"/>
    </xf>
    <xf numFmtId="0" fontId="40" fillId="0" borderId="2" xfId="11" applyFont="1" applyBorder="1"/>
    <xf numFmtId="178" fontId="6" fillId="0" borderId="2" xfId="18" applyNumberFormat="1" applyFont="1" applyBorder="1"/>
    <xf numFmtId="178" fontId="40" fillId="0" borderId="2" xfId="18" applyNumberFormat="1" applyFont="1" applyBorder="1"/>
    <xf numFmtId="10" fontId="40" fillId="0" borderId="2" xfId="23" applyNumberFormat="1" applyFont="1" applyBorder="1" applyAlignment="1"/>
    <xf numFmtId="178" fontId="40" fillId="0" borderId="5" xfId="11" applyNumberFormat="1" applyFont="1" applyBorder="1"/>
    <xf numFmtId="0" fontId="15" fillId="0" borderId="0" xfId="2" applyFont="1" applyAlignment="1">
      <alignment horizontal="left" vertical="top" wrapText="1"/>
    </xf>
    <xf numFmtId="3" fontId="15" fillId="0" borderId="2" xfId="2" applyNumberFormat="1" applyFont="1" applyBorder="1" applyAlignment="1">
      <alignment horizontal="right" vertical="top" wrapText="1"/>
    </xf>
    <xf numFmtId="3" fontId="15" fillId="0" borderId="7" xfId="2" applyNumberFormat="1" applyFont="1" applyBorder="1" applyAlignment="1">
      <alignment horizontal="right" vertical="top" wrapText="1"/>
    </xf>
    <xf numFmtId="3" fontId="15" fillId="0" borderId="8" xfId="2" applyNumberFormat="1" applyFont="1" applyBorder="1" applyAlignment="1">
      <alignment horizontal="right" vertical="top" wrapText="1"/>
    </xf>
    <xf numFmtId="49" fontId="15" fillId="0" borderId="2" xfId="2" applyNumberFormat="1" applyFont="1" applyBorder="1" applyAlignment="1">
      <alignment horizontal="left" vertical="top" wrapText="1"/>
    </xf>
    <xf numFmtId="3" fontId="15" fillId="0" borderId="3" xfId="2" applyNumberFormat="1" applyFont="1" applyBorder="1" applyAlignment="1">
      <alignment horizontal="right" vertical="top" wrapText="1"/>
    </xf>
    <xf numFmtId="3" fontId="15" fillId="0" borderId="10" xfId="2" applyNumberFormat="1" applyFont="1" applyBorder="1" applyAlignment="1">
      <alignment horizontal="right" vertical="top" wrapText="1"/>
    </xf>
    <xf numFmtId="3" fontId="15" fillId="0" borderId="9" xfId="2" applyNumberFormat="1" applyFont="1" applyBorder="1" applyAlignment="1">
      <alignment horizontal="right" vertical="top" wrapText="1"/>
    </xf>
    <xf numFmtId="49" fontId="15" fillId="0" borderId="3" xfId="2" applyNumberFormat="1" applyFont="1" applyBorder="1" applyAlignment="1">
      <alignment horizontal="left" vertical="top" wrapText="1"/>
    </xf>
    <xf numFmtId="177" fontId="15" fillId="0" borderId="2" xfId="2" applyNumberFormat="1" applyFont="1" applyBorder="1" applyAlignment="1">
      <alignment horizontal="left" vertical="top" wrapText="1"/>
    </xf>
    <xf numFmtId="0" fontId="15" fillId="0" borderId="0" xfId="2" applyFont="1" applyAlignment="1">
      <alignment horizontal="center" vertical="center" wrapText="1"/>
    </xf>
    <xf numFmtId="3" fontId="15" fillId="0" borderId="4" xfId="2" applyNumberFormat="1" applyFont="1" applyBorder="1" applyAlignment="1">
      <alignment horizontal="center" vertical="center" wrapText="1"/>
    </xf>
    <xf numFmtId="3" fontId="15" fillId="0" borderId="13" xfId="2" applyNumberFormat="1" applyFont="1" applyBorder="1" applyAlignment="1">
      <alignment horizontal="center" vertical="center" wrapText="1"/>
    </xf>
    <xf numFmtId="3" fontId="15" fillId="0" borderId="6" xfId="2" applyNumberFormat="1" applyFont="1" applyBorder="1" applyAlignment="1">
      <alignment horizontal="center" vertical="center" wrapText="1"/>
    </xf>
    <xf numFmtId="0" fontId="15" fillId="0" borderId="0"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horizontal="left" vertical="top" wrapText="1"/>
    </xf>
    <xf numFmtId="0" fontId="15" fillId="0" borderId="0" xfId="2" applyFont="1" applyBorder="1" applyAlignment="1">
      <alignment horizontal="left" vertical="top" wrapText="1"/>
    </xf>
    <xf numFmtId="3" fontId="15" fillId="0" borderId="1" xfId="2" applyNumberFormat="1" applyFont="1" applyBorder="1" applyAlignment="1">
      <alignment horizontal="right" vertical="top" wrapText="1"/>
    </xf>
    <xf numFmtId="49" fontId="15" fillId="0" borderId="1" xfId="2" applyNumberFormat="1" applyFont="1" applyBorder="1" applyAlignment="1">
      <alignment horizontal="left" vertical="top" wrapText="1"/>
    </xf>
    <xf numFmtId="3" fontId="15" fillId="0" borderId="0" xfId="2" applyNumberFormat="1" applyFont="1" applyBorder="1" applyAlignment="1">
      <alignment horizontal="right" vertical="top" wrapText="1"/>
    </xf>
    <xf numFmtId="49" fontId="15" fillId="0" borderId="0" xfId="2" applyNumberFormat="1" applyFont="1" applyBorder="1" applyAlignment="1">
      <alignment horizontal="left" vertical="top" wrapText="1"/>
    </xf>
    <xf numFmtId="176" fontId="6" fillId="0" borderId="0" xfId="14" applyNumberFormat="1" applyAlignment="1">
      <alignment vertical="top" wrapText="1"/>
    </xf>
    <xf numFmtId="176" fontId="6" fillId="0" borderId="2" xfId="14" applyNumberFormat="1" applyBorder="1" applyAlignment="1">
      <alignment horizontal="right" vertical="top" wrapText="1"/>
    </xf>
    <xf numFmtId="176" fontId="6" fillId="0" borderId="8" xfId="14" applyNumberFormat="1" applyBorder="1" applyAlignment="1">
      <alignment horizontal="right" vertical="top" wrapText="1"/>
    </xf>
    <xf numFmtId="176" fontId="6" fillId="0" borderId="8" xfId="14" applyNumberFormat="1" applyBorder="1" applyAlignment="1">
      <alignment vertical="top" wrapText="1"/>
    </xf>
    <xf numFmtId="176" fontId="6" fillId="0" borderId="3" xfId="14" applyNumberFormat="1" applyBorder="1" applyAlignment="1">
      <alignment horizontal="right" vertical="top" wrapText="1"/>
    </xf>
    <xf numFmtId="176" fontId="6" fillId="0" borderId="9" xfId="14" applyNumberFormat="1" applyBorder="1" applyAlignment="1">
      <alignment horizontal="right" vertical="top" wrapText="1"/>
    </xf>
    <xf numFmtId="176" fontId="6" fillId="0" borderId="9" xfId="14" applyNumberFormat="1" applyBorder="1" applyAlignment="1">
      <alignment vertical="top" wrapText="1"/>
    </xf>
    <xf numFmtId="176" fontId="6" fillId="0" borderId="8" xfId="14" applyNumberFormat="1" applyBorder="1" applyAlignment="1">
      <alignment horizontal="center" vertical="top" wrapText="1"/>
    </xf>
    <xf numFmtId="0" fontId="6" fillId="0" borderId="0" xfId="14" applyNumberFormat="1" applyAlignment="1">
      <alignment horizontal="distributed" vertical="center" wrapText="1" justifyLastLine="1"/>
    </xf>
    <xf numFmtId="0" fontId="6" fillId="0" borderId="4" xfId="14" applyNumberFormat="1" applyBorder="1" applyAlignment="1">
      <alignment horizontal="distributed" vertical="center" wrapText="1" justifyLastLine="1"/>
    </xf>
    <xf numFmtId="176" fontId="6" fillId="0" borderId="9" xfId="14" applyNumberFormat="1" applyBorder="1" applyAlignment="1">
      <alignment horizontal="center" vertical="top" wrapText="1"/>
    </xf>
    <xf numFmtId="178" fontId="2" fillId="0" borderId="4" xfId="18" applyNumberFormat="1" applyFont="1" applyBorder="1" applyAlignment="1">
      <alignment horizontal="center" vertical="center" wrapText="1"/>
    </xf>
    <xf numFmtId="176" fontId="6" fillId="0" borderId="5" xfId="14" applyNumberFormat="1" applyFont="1" applyBorder="1" applyAlignment="1">
      <alignment horizontal="left" vertical="top" wrapText="1"/>
    </xf>
    <xf numFmtId="3" fontId="6" fillId="0" borderId="5" xfId="14" applyNumberFormat="1" applyFont="1" applyBorder="1" applyAlignment="1">
      <alignment horizontal="right" vertical="top" wrapText="1"/>
    </xf>
    <xf numFmtId="176" fontId="6" fillId="0" borderId="8" xfId="14" applyNumberFormat="1" applyFont="1" applyBorder="1" applyAlignment="1">
      <alignment horizontal="left" vertical="top" wrapText="1"/>
    </xf>
    <xf numFmtId="176" fontId="6" fillId="0" borderId="8" xfId="14" applyNumberFormat="1" applyFont="1" applyBorder="1" applyAlignment="1">
      <alignment horizontal="center" vertical="top" wrapText="1"/>
    </xf>
    <xf numFmtId="176" fontId="6" fillId="0" borderId="9" xfId="14" applyNumberFormat="1" applyFont="1" applyBorder="1" applyAlignment="1">
      <alignment horizontal="left" vertical="top" wrapText="1"/>
    </xf>
    <xf numFmtId="176" fontId="6" fillId="0" borderId="9" xfId="14" applyNumberFormat="1" applyFont="1" applyBorder="1" applyAlignment="1">
      <alignment horizontal="center" vertical="top" wrapText="1"/>
    </xf>
    <xf numFmtId="3" fontId="6" fillId="0" borderId="8" xfId="14" applyNumberFormat="1" applyFont="1" applyBorder="1" applyAlignment="1">
      <alignment vertical="top" wrapText="1"/>
    </xf>
    <xf numFmtId="176" fontId="6" fillId="0" borderId="0" xfId="14" applyNumberFormat="1" applyFont="1" applyBorder="1" applyAlignment="1">
      <alignment horizontal="left" vertical="top" wrapText="1"/>
    </xf>
    <xf numFmtId="3" fontId="6" fillId="0" borderId="9" xfId="14" applyNumberFormat="1" applyFont="1" applyBorder="1" applyAlignment="1">
      <alignment vertical="top" wrapText="1"/>
    </xf>
    <xf numFmtId="176" fontId="6" fillId="0" borderId="1" xfId="14" applyNumberFormat="1" applyFont="1" applyBorder="1" applyAlignment="1">
      <alignment horizontal="left" vertical="top" wrapText="1"/>
    </xf>
    <xf numFmtId="3" fontId="6" fillId="0" borderId="1" xfId="14" applyNumberFormat="1" applyFont="1" applyBorder="1" applyAlignment="1">
      <alignment vertical="top" wrapText="1"/>
    </xf>
    <xf numFmtId="176" fontId="6" fillId="0" borderId="1" xfId="14" applyNumberFormat="1" applyFont="1" applyBorder="1" applyAlignment="1">
      <alignment horizontal="center" vertical="top" wrapText="1"/>
    </xf>
    <xf numFmtId="3" fontId="6" fillId="0" borderId="0" xfId="14" applyNumberFormat="1" applyFont="1" applyBorder="1" applyAlignment="1">
      <alignment vertical="top" wrapText="1"/>
    </xf>
    <xf numFmtId="176" fontId="6" fillId="0" borderId="0" xfId="14" applyNumberFormat="1" applyFont="1" applyBorder="1" applyAlignment="1">
      <alignment horizontal="center" vertical="top" wrapText="1"/>
    </xf>
    <xf numFmtId="176" fontId="6" fillId="0" borderId="8" xfId="14" applyNumberFormat="1" applyFont="1" applyBorder="1" applyAlignment="1">
      <alignment vertical="top" wrapText="1"/>
    </xf>
    <xf numFmtId="10" fontId="54" fillId="0" borderId="2" xfId="14" applyNumberFormat="1" applyFont="1" applyBorder="1" applyAlignment="1">
      <alignment horizontal="right" vertical="top" wrapText="1"/>
    </xf>
    <xf numFmtId="49" fontId="6" fillId="0" borderId="2" xfId="14" applyNumberFormat="1" applyFont="1" applyBorder="1" applyAlignment="1">
      <alignment horizontal="center" vertical="top" wrapText="1"/>
    </xf>
    <xf numFmtId="176" fontId="54" fillId="0" borderId="2" xfId="14" applyNumberFormat="1" applyFont="1" applyBorder="1" applyAlignment="1">
      <alignment horizontal="right" vertical="top" wrapText="1"/>
    </xf>
    <xf numFmtId="176" fontId="40" fillId="0" borderId="2" xfId="14" applyNumberFormat="1" applyFont="1" applyBorder="1" applyAlignment="1">
      <alignment vertical="top" wrapText="1"/>
    </xf>
    <xf numFmtId="0" fontId="6" fillId="0" borderId="5" xfId="0" applyFont="1" applyBorder="1" applyAlignment="1">
      <alignment vertical="center"/>
    </xf>
    <xf numFmtId="49" fontId="6" fillId="0" borderId="2" xfId="17" applyNumberFormat="1" applyFont="1" applyFill="1" applyBorder="1" applyAlignment="1">
      <alignment horizontal="left" vertical="center" wrapText="1"/>
    </xf>
    <xf numFmtId="3" fontId="15" fillId="0" borderId="2" xfId="0" applyNumberFormat="1" applyFont="1" applyBorder="1" applyAlignment="1">
      <alignment horizontal="right" vertical="top" wrapText="1"/>
    </xf>
    <xf numFmtId="178" fontId="5" fillId="0" borderId="5" xfId="18" applyNumberFormat="1" applyFont="1" applyBorder="1" applyAlignment="1">
      <alignment horizontal="right" vertical="top" wrapText="1"/>
    </xf>
    <xf numFmtId="178" fontId="5" fillId="0" borderId="2" xfId="18" applyNumberFormat="1" applyFont="1" applyBorder="1" applyAlignment="1">
      <alignment horizontal="right" vertical="top" wrapText="1"/>
    </xf>
    <xf numFmtId="0" fontId="5" fillId="0" borderId="0" xfId="5" applyFont="1" applyAlignment="1">
      <alignment horizontal="left" vertical="top"/>
    </xf>
    <xf numFmtId="38" fontId="5" fillId="0" borderId="2" xfId="5" applyNumberFormat="1" applyFont="1" applyBorder="1" applyAlignment="1">
      <alignment horizontal="right" vertical="top" wrapText="1"/>
    </xf>
    <xf numFmtId="49" fontId="5" fillId="0" borderId="2" xfId="5" applyNumberFormat="1" applyFont="1" applyBorder="1" applyAlignment="1">
      <alignment horizontal="left" vertical="top" wrapText="1"/>
    </xf>
    <xf numFmtId="0" fontId="5" fillId="0" borderId="0" xfId="5" applyFont="1" applyBorder="1" applyAlignment="1">
      <alignment horizontal="left" vertical="top"/>
    </xf>
    <xf numFmtId="38" fontId="5" fillId="0" borderId="0" xfId="5" applyNumberFormat="1" applyFont="1" applyBorder="1" applyAlignment="1">
      <alignment horizontal="right" vertical="top" wrapText="1"/>
    </xf>
    <xf numFmtId="49" fontId="5" fillId="0" borderId="0" xfId="5" applyNumberFormat="1" applyFont="1" applyBorder="1" applyAlignment="1">
      <alignment horizontal="left" vertical="top" wrapText="1"/>
    </xf>
    <xf numFmtId="0" fontId="5" fillId="0" borderId="3" xfId="5" applyFont="1" applyBorder="1" applyAlignment="1">
      <alignment horizontal="left" vertical="top"/>
    </xf>
    <xf numFmtId="38" fontId="5" fillId="0" borderId="3" xfId="5" applyNumberFormat="1" applyFont="1" applyBorder="1" applyAlignment="1">
      <alignment horizontal="right" vertical="top" wrapText="1"/>
    </xf>
    <xf numFmtId="49" fontId="5" fillId="0" borderId="3" xfId="5" applyNumberFormat="1" applyFont="1" applyBorder="1" applyAlignment="1">
      <alignment horizontal="left" vertical="top" wrapText="1"/>
    </xf>
    <xf numFmtId="0" fontId="5" fillId="0" borderId="2" xfId="5" applyFont="1" applyBorder="1" applyAlignment="1">
      <alignment horizontal="left" vertical="top"/>
    </xf>
    <xf numFmtId="3" fontId="5" fillId="0" borderId="2" xfId="5" applyNumberFormat="1" applyFont="1" applyBorder="1" applyAlignment="1">
      <alignment horizontal="right" vertical="top" wrapText="1"/>
    </xf>
    <xf numFmtId="49" fontId="5" fillId="0" borderId="2" xfId="5" applyNumberFormat="1" applyFont="1" applyBorder="1" applyAlignment="1">
      <alignment vertical="top" wrapText="1"/>
    </xf>
    <xf numFmtId="0" fontId="5" fillId="0" borderId="2" xfId="5" applyFont="1" applyBorder="1" applyAlignment="1">
      <alignment vertical="top" wrapText="1"/>
    </xf>
    <xf numFmtId="3" fontId="5" fillId="0" borderId="2" xfId="5" applyNumberFormat="1" applyFont="1" applyBorder="1" applyAlignment="1">
      <alignment horizontal="right" vertical="top" textRotation="255" wrapText="1"/>
    </xf>
    <xf numFmtId="3" fontId="5" fillId="0" borderId="4" xfId="5" applyNumberFormat="1" applyFont="1" applyBorder="1" applyAlignment="1">
      <alignment horizontal="center" vertical="distributed" textRotation="255" wrapText="1"/>
    </xf>
    <xf numFmtId="3" fontId="5" fillId="0" borderId="13" xfId="5" applyNumberFormat="1" applyFont="1" applyBorder="1" applyAlignment="1">
      <alignment horizontal="center" vertical="distributed" wrapText="1"/>
    </xf>
    <xf numFmtId="3" fontId="5" fillId="0" borderId="19" xfId="5" applyNumberFormat="1" applyFont="1" applyBorder="1" applyAlignment="1">
      <alignment horizontal="center" vertical="distributed" wrapText="1"/>
    </xf>
    <xf numFmtId="49" fontId="5" fillId="0" borderId="5" xfId="5" applyNumberFormat="1" applyFont="1" applyBorder="1" applyAlignment="1">
      <alignment horizontal="right" vertical="top" wrapText="1"/>
    </xf>
    <xf numFmtId="0" fontId="2" fillId="0" borderId="0" xfId="5" applyFont="1" applyBorder="1" applyAlignment="1">
      <alignment horizontal="right" vertical="center" wrapText="1"/>
    </xf>
    <xf numFmtId="49" fontId="2" fillId="0" borderId="0" xfId="5" applyNumberFormat="1" applyFont="1" applyBorder="1" applyAlignment="1">
      <alignment horizontal="right" vertical="center" wrapText="1"/>
    </xf>
    <xf numFmtId="0" fontId="5" fillId="0" borderId="0" xfId="5" applyAlignment="1">
      <alignment horizontal="left" vertical="top"/>
    </xf>
    <xf numFmtId="0" fontId="49" fillId="0" borderId="0" xfId="5" applyFont="1" applyBorder="1" applyAlignment="1">
      <alignment horizontal="right" vertical="top" wrapText="1"/>
    </xf>
    <xf numFmtId="49" fontId="49" fillId="0" borderId="0" xfId="5" applyNumberFormat="1" applyFont="1" applyBorder="1" applyAlignment="1">
      <alignment horizontal="right" vertical="top" wrapText="1"/>
    </xf>
    <xf numFmtId="49" fontId="50" fillId="0" borderId="0" xfId="5" applyNumberFormat="1" applyFont="1" applyBorder="1" applyAlignment="1">
      <alignment horizontal="right" vertical="top" wrapText="1"/>
    </xf>
    <xf numFmtId="43" fontId="5" fillId="0" borderId="2" xfId="18" applyFont="1" applyBorder="1" applyAlignment="1">
      <alignment horizontal="right" vertical="top" wrapText="1"/>
    </xf>
    <xf numFmtId="177" fontId="2" fillId="0" borderId="4" xfId="0" applyNumberFormat="1" applyFont="1" applyBorder="1" applyAlignment="1">
      <alignment horizontal="left" vertical="top" wrapText="1"/>
    </xf>
    <xf numFmtId="4" fontId="2" fillId="0" borderId="4" xfId="0" applyNumberFormat="1" applyFont="1" applyBorder="1" applyAlignment="1">
      <alignment horizontal="right" vertical="center"/>
    </xf>
    <xf numFmtId="178" fontId="2" fillId="0" borderId="4" xfId="21" applyNumberFormat="1" applyFont="1" applyBorder="1" applyAlignment="1">
      <alignment vertical="center"/>
    </xf>
    <xf numFmtId="178" fontId="2" fillId="0" borderId="4" xfId="21" applyNumberFormat="1" applyFont="1" applyBorder="1" applyAlignment="1">
      <alignment horizontal="right" vertical="center"/>
    </xf>
    <xf numFmtId="43" fontId="55" fillId="0" borderId="4" xfId="18" applyFont="1" applyFill="1" applyBorder="1" applyAlignment="1">
      <alignment vertical="center"/>
    </xf>
    <xf numFmtId="43" fontId="2" fillId="3" borderId="4" xfId="18" applyFont="1" applyFill="1" applyBorder="1" applyAlignment="1">
      <alignment vertical="center"/>
    </xf>
    <xf numFmtId="43" fontId="2" fillId="0" borderId="4" xfId="18" applyFont="1" applyBorder="1" applyAlignment="1">
      <alignment vertical="center"/>
    </xf>
    <xf numFmtId="38" fontId="2" fillId="3" borderId="4" xfId="13" applyNumberFormat="1" applyFont="1" applyFill="1" applyBorder="1" applyAlignment="1">
      <alignment horizontal="center" vertical="center" wrapText="1"/>
    </xf>
    <xf numFmtId="4" fontId="2" fillId="3" borderId="4" xfId="13" applyNumberFormat="1" applyFont="1" applyFill="1" applyBorder="1" applyAlignment="1">
      <alignment horizontal="center" vertical="center" wrapText="1"/>
    </xf>
    <xf numFmtId="38" fontId="19" fillId="3" borderId="4" xfId="13" applyNumberFormat="1" applyFont="1" applyFill="1" applyBorder="1" applyAlignment="1">
      <alignment horizontal="center" vertical="center" wrapText="1"/>
    </xf>
    <xf numFmtId="3" fontId="19" fillId="3" borderId="4" xfId="13" applyNumberFormat="1" applyFont="1" applyFill="1" applyBorder="1" applyAlignment="1">
      <alignment horizontal="center" vertical="center" wrapText="1"/>
    </xf>
    <xf numFmtId="0" fontId="19" fillId="3" borderId="4" xfId="13" applyFont="1" applyFill="1" applyBorder="1" applyAlignment="1">
      <alignment horizontal="center" vertical="center"/>
    </xf>
    <xf numFmtId="49" fontId="2" fillId="0" borderId="2" xfId="3" applyNumberFormat="1" applyFont="1" applyBorder="1" applyAlignment="1">
      <alignment horizontal="center" vertical="center" wrapText="1"/>
    </xf>
    <xf numFmtId="49" fontId="2" fillId="3" borderId="20" xfId="3" applyNumberFormat="1" applyFont="1" applyFill="1" applyBorder="1" applyAlignment="1">
      <alignment horizontal="center" vertical="center" wrapText="1"/>
    </xf>
    <xf numFmtId="49" fontId="2" fillId="3" borderId="4" xfId="3" applyNumberFormat="1" applyFont="1" applyFill="1" applyBorder="1" applyAlignment="1">
      <alignment horizontal="center" vertical="center" wrapText="1"/>
    </xf>
    <xf numFmtId="182" fontId="5" fillId="3" borderId="4" xfId="0" applyNumberFormat="1" applyFont="1" applyFill="1" applyBorder="1" applyAlignment="1">
      <alignment horizontal="center" vertical="center" wrapText="1"/>
    </xf>
    <xf numFmtId="0" fontId="5" fillId="0" borderId="2" xfId="3" applyFont="1" applyBorder="1" applyAlignment="1">
      <alignment horizontal="center" vertical="center" wrapText="1"/>
    </xf>
    <xf numFmtId="0" fontId="5" fillId="0" borderId="2" xfId="3" applyFont="1" applyBorder="1" applyAlignment="1">
      <alignment vertical="center" wrapText="1"/>
    </xf>
    <xf numFmtId="49" fontId="5" fillId="0" borderId="2" xfId="3" applyNumberFormat="1" applyFont="1" applyBorder="1" applyAlignment="1">
      <alignment horizontal="center" vertical="center" wrapText="1"/>
    </xf>
    <xf numFmtId="49" fontId="5" fillId="0" borderId="2" xfId="3" applyNumberFormat="1" applyFont="1" applyBorder="1" applyAlignment="1">
      <alignment vertical="center" wrapText="1"/>
    </xf>
    <xf numFmtId="38" fontId="7" fillId="0" borderId="2" xfId="3" applyNumberFormat="1" applyFont="1" applyBorder="1" applyAlignment="1">
      <alignment horizontal="right" vertical="center"/>
    </xf>
    <xf numFmtId="49" fontId="6" fillId="0" borderId="2" xfId="3" applyNumberFormat="1" applyFont="1" applyBorder="1" applyAlignment="1">
      <alignment horizontal="center" vertical="center" wrapText="1"/>
    </xf>
    <xf numFmtId="0" fontId="6" fillId="0" borderId="2" xfId="3" applyFont="1" applyBorder="1" applyAlignment="1">
      <alignment horizontal="center" vertical="center" wrapText="1"/>
    </xf>
    <xf numFmtId="49" fontId="2" fillId="0" borderId="0" xfId="3" applyNumberFormat="1" applyFont="1" applyBorder="1" applyAlignment="1">
      <alignment horizontal="center" vertical="center" wrapText="1"/>
    </xf>
    <xf numFmtId="0" fontId="6" fillId="0" borderId="2" xfId="3" applyFont="1" applyBorder="1" applyAlignment="1">
      <alignment vertical="center" wrapText="1"/>
    </xf>
    <xf numFmtId="177" fontId="7" fillId="0" borderId="2" xfId="3" applyNumberFormat="1"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5" fillId="0" borderId="3" xfId="3" applyFont="1" applyBorder="1" applyAlignment="1">
      <alignment vertical="center" wrapText="1"/>
    </xf>
    <xf numFmtId="38" fontId="7" fillId="0" borderId="3" xfId="3" applyNumberFormat="1" applyFont="1" applyBorder="1" applyAlignment="1">
      <alignment horizontal="right" vertical="center"/>
    </xf>
    <xf numFmtId="49" fontId="5" fillId="0" borderId="3" xfId="3" applyNumberFormat="1" applyFont="1" applyBorder="1" applyAlignment="1">
      <alignment horizontal="center" vertical="center" wrapText="1"/>
    </xf>
    <xf numFmtId="49" fontId="5" fillId="0" borderId="3" xfId="3" applyNumberFormat="1" applyFont="1" applyBorder="1" applyAlignment="1">
      <alignment vertical="center" wrapText="1"/>
    </xf>
    <xf numFmtId="49" fontId="6" fillId="0" borderId="3" xfId="3" applyNumberFormat="1" applyFont="1" applyBorder="1" applyAlignment="1">
      <alignment vertical="center" wrapText="1"/>
    </xf>
    <xf numFmtId="0" fontId="5" fillId="0" borderId="3" xfId="0" applyFont="1" applyBorder="1" applyAlignment="1">
      <alignment horizontal="left" vertical="center" wrapText="1"/>
    </xf>
    <xf numFmtId="0" fontId="5" fillId="3" borderId="4" xfId="0" applyFont="1" applyFill="1" applyBorder="1" applyAlignment="1">
      <alignment horizontal="center" vertical="center" wrapText="1"/>
    </xf>
    <xf numFmtId="0" fontId="2" fillId="0" borderId="1"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vertical="center"/>
    </xf>
    <xf numFmtId="0" fontId="0" fillId="0" borderId="0" xfId="0" applyBorder="1"/>
    <xf numFmtId="0" fontId="0" fillId="0" borderId="8" xfId="0" applyBorder="1"/>
    <xf numFmtId="0" fontId="0" fillId="0" borderId="9" xfId="0" applyBorder="1"/>
    <xf numFmtId="0" fontId="0" fillId="0" borderId="7" xfId="0" applyBorder="1"/>
    <xf numFmtId="0" fontId="0" fillId="0" borderId="10" xfId="0" applyBorder="1"/>
    <xf numFmtId="0" fontId="0" fillId="0" borderId="9" xfId="0" applyBorder="1" applyAlignment="1">
      <alignment horizontal="center" vertical="center"/>
    </xf>
    <xf numFmtId="0" fontId="0" fillId="0" borderId="10" xfId="0" applyBorder="1" applyAlignment="1">
      <alignment horizontal="center" vertical="center"/>
    </xf>
    <xf numFmtId="0" fontId="2" fillId="0" borderId="21" xfId="0" applyFont="1" applyBorder="1" applyAlignment="1">
      <alignment horizontal="left"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vertical="center"/>
    </xf>
    <xf numFmtId="0" fontId="0" fillId="0" borderId="21" xfId="0" applyBorder="1" applyAlignment="1">
      <alignment vertical="center"/>
    </xf>
    <xf numFmtId="0" fontId="2" fillId="0" borderId="11" xfId="0" applyFont="1" applyBorder="1" applyAlignment="1">
      <alignment vertical="center"/>
    </xf>
    <xf numFmtId="38" fontId="2" fillId="3" borderId="4" xfId="0" applyNumberFormat="1" applyFont="1" applyFill="1" applyBorder="1" applyAlignment="1">
      <alignment vertical="center"/>
    </xf>
    <xf numFmtId="38" fontId="2" fillId="3" borderId="4" xfId="0" applyNumberFormat="1" applyFont="1" applyFill="1" applyBorder="1" applyAlignment="1">
      <alignment vertical="center" wrapText="1"/>
    </xf>
    <xf numFmtId="0" fontId="2" fillId="3" borderId="4" xfId="0" applyFont="1" applyFill="1" applyBorder="1" applyAlignment="1">
      <alignment vertical="center" wrapText="1"/>
    </xf>
    <xf numFmtId="0" fontId="5" fillId="3" borderId="4" xfId="0" applyFont="1" applyFill="1" applyBorder="1" applyAlignment="1">
      <alignment vertical="center" wrapText="1"/>
    </xf>
    <xf numFmtId="38" fontId="15" fillId="3" borderId="4" xfId="0" applyNumberFormat="1" applyFont="1" applyFill="1" applyBorder="1" applyAlignment="1">
      <alignment horizontal="right" vertical="center"/>
    </xf>
    <xf numFmtId="0" fontId="0" fillId="3" borderId="0" xfId="0" applyFill="1" applyAlignment="1">
      <alignment vertical="center"/>
    </xf>
    <xf numFmtId="0" fontId="2" fillId="3" borderId="0" xfId="0" applyFont="1" applyFill="1"/>
    <xf numFmtId="38" fontId="2" fillId="3" borderId="4" xfId="0" applyNumberFormat="1" applyFont="1" applyFill="1" applyBorder="1" applyAlignment="1">
      <alignment horizontal="center" vertical="center" wrapText="1"/>
    </xf>
    <xf numFmtId="0" fontId="5" fillId="3" borderId="4" xfId="13" applyFont="1" applyFill="1" applyBorder="1" applyAlignment="1">
      <alignment vertical="center" wrapText="1"/>
    </xf>
    <xf numFmtId="0" fontId="2" fillId="3" borderId="4" xfId="0" applyFont="1" applyFill="1" applyBorder="1" applyAlignment="1">
      <alignment vertical="center"/>
    </xf>
    <xf numFmtId="0" fontId="5" fillId="3" borderId="0" xfId="0" applyFont="1" applyFill="1" applyAlignment="1">
      <alignment vertical="center" wrapText="1"/>
    </xf>
    <xf numFmtId="10" fontId="15" fillId="0" borderId="2" xfId="23" applyNumberFormat="1" applyFont="1" applyBorder="1" applyAlignment="1">
      <alignment vertical="center" wrapText="1"/>
    </xf>
    <xf numFmtId="176" fontId="40" fillId="0" borderId="2" xfId="14" applyNumberFormat="1" applyFont="1" applyBorder="1" applyAlignment="1">
      <alignment horizontal="left" vertical="top" wrapText="1"/>
    </xf>
    <xf numFmtId="0" fontId="5" fillId="3" borderId="0" xfId="0" applyFont="1" applyFill="1"/>
    <xf numFmtId="0" fontId="2" fillId="3" borderId="0" xfId="0" applyFont="1" applyFill="1" applyAlignment="1">
      <alignment horizontal="center"/>
    </xf>
    <xf numFmtId="0" fontId="5" fillId="3" borderId="0" xfId="0" applyFont="1" applyFill="1" applyAlignment="1">
      <alignment horizontal="right"/>
    </xf>
    <xf numFmtId="0" fontId="11" fillId="3" borderId="0" xfId="0" applyFont="1" applyFill="1" applyAlignment="1">
      <alignment vertical="center"/>
    </xf>
    <xf numFmtId="0" fontId="0" fillId="3" borderId="0" xfId="0" applyFont="1" applyFill="1" applyAlignment="1">
      <alignment vertical="center"/>
    </xf>
    <xf numFmtId="0" fontId="0" fillId="3" borderId="0" xfId="0" applyFont="1" applyFill="1" applyAlignment="1">
      <alignment horizontal="center" vertical="center"/>
    </xf>
    <xf numFmtId="0" fontId="5" fillId="3" borderId="1" xfId="0" applyFont="1" applyFill="1" applyBorder="1" applyAlignment="1">
      <alignment horizontal="right" vertical="center"/>
    </xf>
    <xf numFmtId="0" fontId="0" fillId="3" borderId="1" xfId="0" applyFont="1" applyFill="1" applyBorder="1" applyAlignment="1">
      <alignment horizontal="center"/>
    </xf>
    <xf numFmtId="0" fontId="5" fillId="3" borderId="0" xfId="0" applyFont="1" applyFill="1" applyAlignment="1">
      <alignment horizontal="center"/>
    </xf>
    <xf numFmtId="0" fontId="19" fillId="3" borderId="3" xfId="0" applyFont="1" applyFill="1" applyBorder="1" applyAlignment="1">
      <alignment horizontal="center" vertical="center" wrapText="1"/>
    </xf>
    <xf numFmtId="177" fontId="2" fillId="3" borderId="4" xfId="0" applyNumberFormat="1" applyFont="1" applyFill="1" applyBorder="1" applyAlignment="1">
      <alignment horizontal="center" vertical="top" wrapText="1"/>
    </xf>
    <xf numFmtId="0" fontId="2" fillId="3" borderId="0" xfId="0" applyFont="1" applyFill="1" applyAlignment="1">
      <alignment horizontal="center" vertical="center" wrapText="1"/>
    </xf>
    <xf numFmtId="0" fontId="56" fillId="3" borderId="4" xfId="0" applyFont="1" applyFill="1" applyBorder="1" applyAlignment="1">
      <alignment horizontal="center" vertical="center"/>
    </xf>
    <xf numFmtId="38" fontId="15" fillId="3" borderId="4" xfId="0" applyNumberFormat="1" applyFont="1" applyFill="1" applyBorder="1" applyAlignment="1">
      <alignment horizontal="right" vertical="center" wrapText="1"/>
    </xf>
    <xf numFmtId="0" fontId="2" fillId="3" borderId="0" xfId="0" applyFont="1" applyFill="1" applyAlignment="1">
      <alignment horizontal="center" vertical="center"/>
    </xf>
    <xf numFmtId="0" fontId="2" fillId="3" borderId="4" xfId="0" applyNumberFormat="1" applyFont="1" applyFill="1" applyBorder="1" applyAlignment="1">
      <alignment vertical="center" wrapText="1"/>
    </xf>
    <xf numFmtId="22" fontId="2" fillId="3" borderId="4" xfId="0" applyNumberFormat="1" applyFont="1" applyFill="1" applyBorder="1" applyAlignment="1">
      <alignment vertical="center" wrapText="1"/>
    </xf>
    <xf numFmtId="22" fontId="2" fillId="3" borderId="4" xfId="0" applyNumberFormat="1" applyFont="1" applyFill="1" applyBorder="1" applyAlignment="1">
      <alignment horizontal="center" vertical="center" wrapText="1"/>
    </xf>
    <xf numFmtId="38" fontId="2" fillId="3" borderId="4" xfId="0" applyNumberFormat="1" applyFont="1" applyFill="1" applyBorder="1" applyAlignment="1">
      <alignment horizontal="right" vertical="center"/>
    </xf>
    <xf numFmtId="38" fontId="6" fillId="3" borderId="4" xfId="0" applyNumberFormat="1" applyFont="1" applyFill="1" applyBorder="1" applyAlignment="1">
      <alignment horizontal="center" vertical="center" wrapText="1"/>
    </xf>
    <xf numFmtId="38" fontId="5" fillId="3" borderId="4" xfId="0" applyNumberFormat="1" applyFont="1" applyFill="1" applyBorder="1" applyAlignment="1">
      <alignment horizontal="right" vertical="center"/>
    </xf>
    <xf numFmtId="38" fontId="14"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textRotation="255"/>
    </xf>
    <xf numFmtId="0" fontId="2" fillId="3" borderId="3" xfId="0" applyFont="1" applyFill="1" applyBorder="1" applyAlignment="1">
      <alignment horizontal="center" vertical="center"/>
    </xf>
    <xf numFmtId="38" fontId="2" fillId="3" borderId="3" xfId="0" applyNumberFormat="1" applyFont="1" applyFill="1" applyBorder="1" applyAlignment="1">
      <alignment vertical="center"/>
    </xf>
    <xf numFmtId="38" fontId="2" fillId="3" borderId="3" xfId="0" applyNumberFormat="1" applyFont="1" applyFill="1" applyBorder="1" applyAlignment="1">
      <alignment vertical="center" wrapText="1"/>
    </xf>
    <xf numFmtId="38" fontId="2" fillId="3" borderId="3" xfId="0" applyNumberFormat="1" applyFont="1" applyFill="1" applyBorder="1" applyAlignment="1">
      <alignment horizontal="center" vertical="center" wrapText="1"/>
    </xf>
    <xf numFmtId="0" fontId="2" fillId="3" borderId="3" xfId="0" applyFont="1" applyFill="1" applyBorder="1" applyAlignment="1">
      <alignment vertical="center" wrapText="1"/>
    </xf>
    <xf numFmtId="38" fontId="15" fillId="3" borderId="3" xfId="0" applyNumberFormat="1" applyFont="1" applyFill="1" applyBorder="1" applyAlignment="1">
      <alignment horizontal="right" vertical="center"/>
    </xf>
    <xf numFmtId="0" fontId="0" fillId="3" borderId="1" xfId="0" applyFill="1" applyBorder="1" applyAlignment="1">
      <alignment vertical="center"/>
    </xf>
    <xf numFmtId="49" fontId="6" fillId="0" borderId="5" xfId="14" applyNumberFormat="1" applyFont="1" applyBorder="1" applyAlignment="1">
      <alignment horizontal="center" vertical="top" wrapText="1"/>
    </xf>
    <xf numFmtId="176" fontId="6" fillId="0" borderId="8" xfId="0" applyNumberFormat="1" applyFont="1" applyBorder="1" applyAlignment="1">
      <alignment horizontal="right" vertical="top" wrapText="1"/>
    </xf>
    <xf numFmtId="176" fontId="6" fillId="0" borderId="2" xfId="0" applyNumberFormat="1" applyFont="1" applyBorder="1" applyAlignment="1">
      <alignment horizontal="right" vertical="top" wrapText="1"/>
    </xf>
    <xf numFmtId="3" fontId="6" fillId="0" borderId="2" xfId="0" applyNumberFormat="1" applyFont="1" applyBorder="1" applyAlignment="1">
      <alignment horizontal="right" vertical="top" wrapText="1"/>
    </xf>
    <xf numFmtId="3" fontId="5" fillId="0" borderId="5" xfId="0" applyNumberFormat="1" applyFont="1" applyBorder="1" applyAlignment="1">
      <alignment horizontal="right" vertical="top" wrapText="1"/>
    </xf>
    <xf numFmtId="3" fontId="5" fillId="0" borderId="3" xfId="0" applyNumberFormat="1" applyFont="1" applyBorder="1" applyAlignment="1">
      <alignment horizontal="right" vertical="top" wrapText="1"/>
    </xf>
    <xf numFmtId="10" fontId="6" fillId="0" borderId="2" xfId="0" applyNumberFormat="1" applyFont="1" applyBorder="1" applyAlignment="1">
      <alignment horizontal="right" vertical="top" wrapText="1"/>
    </xf>
    <xf numFmtId="3" fontId="6" fillId="0" borderId="3" xfId="0" applyNumberFormat="1" applyFont="1" applyBorder="1" applyAlignment="1">
      <alignment horizontal="right" vertical="top" wrapText="1"/>
    </xf>
    <xf numFmtId="10" fontId="6" fillId="0" borderId="3" xfId="0" applyNumberFormat="1" applyFont="1" applyBorder="1" applyAlignment="1">
      <alignment horizontal="right" vertical="top" wrapText="1"/>
    </xf>
    <xf numFmtId="176" fontId="6" fillId="0" borderId="2" xfId="14" applyNumberFormat="1" applyBorder="1" applyAlignment="1">
      <alignment vertical="top" wrapText="1"/>
    </xf>
    <xf numFmtId="176" fontId="6" fillId="0" borderId="2" xfId="14" applyNumberFormat="1" applyBorder="1" applyAlignment="1">
      <alignment horizontal="center" vertical="top" wrapText="1"/>
    </xf>
    <xf numFmtId="0" fontId="2" fillId="0" borderId="0" xfId="0" applyFont="1" applyAlignment="1"/>
    <xf numFmtId="9" fontId="5" fillId="3" borderId="2" xfId="23" applyFont="1" applyFill="1" applyBorder="1" applyAlignment="1">
      <alignment horizontal="right" vertical="center" wrapText="1"/>
    </xf>
    <xf numFmtId="41" fontId="7" fillId="3" borderId="2" xfId="0" applyNumberFormat="1" applyFont="1" applyFill="1" applyBorder="1" applyAlignment="1">
      <alignment horizontal="right" vertical="center" wrapText="1"/>
    </xf>
    <xf numFmtId="41" fontId="7" fillId="3" borderId="3" xfId="0" applyNumberFormat="1" applyFont="1" applyFill="1" applyBorder="1" applyAlignment="1">
      <alignment horizontal="right" vertical="center" wrapText="1"/>
    </xf>
    <xf numFmtId="9" fontId="5" fillId="3" borderId="3" xfId="23" applyFont="1" applyFill="1" applyBorder="1" applyAlignment="1">
      <alignment horizontal="right" vertical="center" wrapText="1"/>
    </xf>
    <xf numFmtId="41" fontId="6" fillId="3" borderId="2" xfId="0" applyNumberFormat="1" applyFont="1" applyFill="1" applyBorder="1" applyAlignment="1">
      <alignment horizontal="right" vertical="center" wrapText="1"/>
    </xf>
    <xf numFmtId="41" fontId="6" fillId="3" borderId="3" xfId="0" applyNumberFormat="1" applyFont="1" applyFill="1" applyBorder="1" applyAlignment="1">
      <alignment horizontal="right" vertical="center" wrapText="1"/>
    </xf>
    <xf numFmtId="41" fontId="7" fillId="3" borderId="5" xfId="0" applyNumberFormat="1" applyFont="1" applyFill="1" applyBorder="1" applyAlignment="1">
      <alignment horizontal="right" vertical="center" wrapText="1"/>
    </xf>
    <xf numFmtId="41" fontId="6" fillId="3" borderId="5" xfId="0" applyNumberFormat="1" applyFont="1" applyFill="1" applyBorder="1" applyAlignment="1">
      <alignment horizontal="right" vertical="center" wrapText="1"/>
    </xf>
    <xf numFmtId="9" fontId="5" fillId="3" borderId="5" xfId="23" applyFont="1" applyFill="1" applyBorder="1" applyAlignment="1">
      <alignment horizontal="right" vertical="center" wrapText="1"/>
    </xf>
    <xf numFmtId="41" fontId="15" fillId="3" borderId="2" xfId="0" applyNumberFormat="1" applyFont="1" applyFill="1" applyBorder="1" applyAlignment="1">
      <alignment horizontal="right" vertical="center" wrapText="1"/>
    </xf>
    <xf numFmtId="38" fontId="2" fillId="0" borderId="4" xfId="13" applyNumberFormat="1" applyFont="1" applyFill="1" applyBorder="1" applyAlignment="1">
      <alignment vertical="center"/>
    </xf>
    <xf numFmtId="176" fontId="6" fillId="0" borderId="8" xfId="14" applyNumberFormat="1" applyFont="1" applyBorder="1" applyAlignment="1">
      <alignment horizontal="left" vertical="center" wrapText="1" indent="3"/>
    </xf>
    <xf numFmtId="176" fontId="6" fillId="0" borderId="11" xfId="14" applyNumberFormat="1" applyFont="1" applyBorder="1" applyAlignment="1">
      <alignment horizontal="center" vertical="top" wrapText="1"/>
    </xf>
    <xf numFmtId="176" fontId="6" fillId="0" borderId="11" xfId="14" applyNumberFormat="1" applyFont="1" applyBorder="1" applyAlignment="1">
      <alignment horizontal="left" vertical="top" wrapText="1"/>
    </xf>
    <xf numFmtId="3" fontId="6" fillId="0" borderId="5" xfId="0" applyNumberFormat="1" applyFont="1" applyBorder="1" applyAlignment="1">
      <alignment horizontal="right" vertical="top" wrapText="1"/>
    </xf>
    <xf numFmtId="10" fontId="6" fillId="0" borderId="5" xfId="0" applyNumberFormat="1" applyFont="1" applyBorder="1" applyAlignment="1">
      <alignment horizontal="right" vertical="top" wrapText="1"/>
    </xf>
    <xf numFmtId="10" fontId="54" fillId="0" borderId="3" xfId="14" applyNumberFormat="1" applyFont="1" applyBorder="1" applyAlignment="1">
      <alignment horizontal="right" vertical="top" wrapText="1"/>
    </xf>
    <xf numFmtId="0" fontId="0" fillId="0" borderId="8" xfId="0" applyFont="1" applyBorder="1"/>
    <xf numFmtId="49" fontId="6" fillId="0" borderId="3" xfId="14" applyNumberFormat="1" applyFont="1" applyBorder="1" applyAlignment="1">
      <alignment horizontal="center" vertical="top" wrapText="1"/>
    </xf>
    <xf numFmtId="176" fontId="15" fillId="0" borderId="8" xfId="11" applyNumberFormat="1" applyFont="1" applyBorder="1" applyAlignment="1">
      <alignment horizontal="distributed" vertical="center" wrapText="1" justifyLastLine="1"/>
    </xf>
    <xf numFmtId="177" fontId="15" fillId="0" borderId="8" xfId="11" applyNumberFormat="1" applyFont="1" applyBorder="1" applyAlignment="1">
      <alignment horizontal="distributed" vertical="center" wrapText="1" justifyLastLine="1"/>
    </xf>
    <xf numFmtId="41" fontId="15" fillId="0" borderId="8" xfId="11" applyNumberFormat="1" applyFont="1" applyBorder="1" applyAlignment="1">
      <alignment horizontal="distributed" vertical="center" wrapText="1" justifyLastLine="1"/>
    </xf>
    <xf numFmtId="41" fontId="15" fillId="0" borderId="8" xfId="11" applyNumberFormat="1" applyFont="1" applyBorder="1" applyAlignment="1">
      <alignment horizontal="right" vertical="center" wrapText="1" justifyLastLine="1"/>
    </xf>
    <xf numFmtId="41" fontId="15" fillId="0" borderId="2" xfId="11" applyNumberFormat="1" applyFont="1" applyBorder="1" applyAlignment="1">
      <alignment horizontal="right" vertical="center" wrapText="1" justifyLastLine="1"/>
    </xf>
    <xf numFmtId="0" fontId="32" fillId="0" borderId="0" xfId="0" applyFont="1" applyAlignment="1"/>
    <xf numFmtId="0" fontId="33" fillId="0" borderId="0" xfId="0" applyFont="1" applyAlignment="1"/>
    <xf numFmtId="0" fontId="0" fillId="0" borderId="0" xfId="0" applyFont="1" applyAlignment="1"/>
    <xf numFmtId="0" fontId="37" fillId="0" borderId="0" xfId="0" applyFont="1" applyAlignment="1">
      <alignment horizontal="distributed" vertical="center" indent="2"/>
    </xf>
    <xf numFmtId="0" fontId="32"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5" fillId="0" borderId="6" xfId="0" applyFont="1" applyBorder="1" applyAlignment="1">
      <alignment horizontal="left" vertical="top" wrapText="1"/>
    </xf>
    <xf numFmtId="0" fontId="5" fillId="0" borderId="13" xfId="0" applyFont="1" applyBorder="1" applyAlignment="1">
      <alignment horizontal="left" vertical="top" wrapText="1"/>
    </xf>
    <xf numFmtId="0" fontId="5"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5" fillId="0" borderId="11" xfId="0" applyFont="1" applyBorder="1" applyAlignment="1">
      <alignment horizontal="left" vertical="top" wrapText="1"/>
    </xf>
    <xf numFmtId="0" fontId="5" fillId="0" borderId="21" xfId="0" applyFont="1" applyBorder="1" applyAlignment="1">
      <alignment horizontal="left"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5" fillId="0" borderId="12" xfId="0" applyFont="1" applyBorder="1" applyAlignment="1">
      <alignment horizontal="left" vertical="top" wrapText="1"/>
    </xf>
    <xf numFmtId="0" fontId="5" fillId="0" borderId="22" xfId="0" applyFont="1" applyBorder="1" applyAlignment="1">
      <alignment horizontal="left" vertical="top" wrapText="1"/>
    </xf>
    <xf numFmtId="0" fontId="5" fillId="0" borderId="19" xfId="0" applyFont="1" applyBorder="1" applyAlignment="1">
      <alignment horizontal="left" vertical="top" wrapText="1"/>
    </xf>
    <xf numFmtId="0" fontId="2" fillId="0" borderId="4" xfId="0" applyFont="1" applyBorder="1" applyAlignment="1">
      <alignment horizontal="center" vertical="top"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21" xfId="0" applyFont="1" applyBorder="1" applyAlignment="1">
      <alignment horizontal="left" vertical="center" wrapText="1"/>
    </xf>
    <xf numFmtId="0" fontId="10" fillId="0" borderId="0" xfId="0" applyFont="1" applyAlignment="1">
      <alignment horizontal="center" vertical="center"/>
    </xf>
    <xf numFmtId="0" fontId="8" fillId="0" borderId="0" xfId="0" applyFont="1" applyAlignment="1">
      <alignment horizontal="center"/>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38" fillId="0" borderId="0" xfId="0" applyFont="1" applyAlignment="1">
      <alignment horizontal="center"/>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21" xfId="0" applyFont="1" applyBorder="1" applyAlignment="1">
      <alignment horizontal="left" wrapText="1"/>
    </xf>
    <xf numFmtId="3" fontId="5" fillId="0" borderId="4" xfId="4" applyNumberFormat="1" applyFont="1" applyBorder="1" applyAlignment="1">
      <alignment horizontal="center" vertical="center" wrapText="1"/>
    </xf>
    <xf numFmtId="177" fontId="5" fillId="0" borderId="4" xfId="4" applyNumberFormat="1" applyFont="1" applyBorder="1" applyAlignment="1">
      <alignment horizontal="left" vertical="center" wrapText="1"/>
    </xf>
    <xf numFmtId="176" fontId="5" fillId="0" borderId="4" xfId="4" applyNumberFormat="1" applyFont="1" applyBorder="1" applyAlignment="1">
      <alignment horizontal="distributed" vertical="center" wrapText="1" justifyLastLine="1"/>
    </xf>
    <xf numFmtId="3" fontId="2" fillId="0" borderId="1" xfId="4" applyNumberFormat="1" applyFont="1" applyBorder="1" applyAlignment="1">
      <alignment horizontal="center" vertical="top" wrapText="1"/>
    </xf>
    <xf numFmtId="176" fontId="5" fillId="0" borderId="5" xfId="4" applyNumberFormat="1" applyFont="1" applyBorder="1" applyAlignment="1">
      <alignment horizontal="center" vertical="center" wrapText="1"/>
    </xf>
    <xf numFmtId="176" fontId="5" fillId="0" borderId="2" xfId="4" applyNumberFormat="1" applyFont="1" applyBorder="1" applyAlignment="1">
      <alignment horizontal="center" vertical="center" wrapText="1"/>
    </xf>
    <xf numFmtId="176" fontId="5" fillId="0" borderId="3" xfId="4" applyNumberFormat="1" applyFont="1" applyBorder="1" applyAlignment="1">
      <alignment horizontal="center" vertical="center" wrapText="1"/>
    </xf>
    <xf numFmtId="176" fontId="5" fillId="0" borderId="4" xfId="4" applyNumberFormat="1" applyFont="1" applyBorder="1" applyAlignment="1">
      <alignment horizontal="center" vertical="center" wrapText="1"/>
    </xf>
    <xf numFmtId="3" fontId="5" fillId="0" borderId="4" xfId="4" applyNumberFormat="1" applyFont="1" applyBorder="1" applyAlignment="1">
      <alignment horizontal="distributed" vertical="center" wrapText="1" justifyLastLine="1"/>
    </xf>
    <xf numFmtId="176" fontId="5" fillId="0" borderId="6" xfId="4" applyNumberFormat="1" applyFont="1" applyBorder="1" applyAlignment="1">
      <alignment horizontal="center" vertical="center" wrapText="1"/>
    </xf>
    <xf numFmtId="176" fontId="2" fillId="0" borderId="4" xfId="4" applyNumberFormat="1" applyFont="1" applyBorder="1" applyAlignment="1">
      <alignment horizontal="distributed" vertical="center" wrapText="1" justifyLastLine="1"/>
    </xf>
    <xf numFmtId="3" fontId="2" fillId="0" borderId="4" xfId="4" applyNumberFormat="1" applyFont="1" applyBorder="1" applyAlignment="1">
      <alignment horizontal="distributed" vertical="center" wrapText="1" justifyLastLine="1"/>
    </xf>
    <xf numFmtId="177" fontId="2" fillId="0" borderId="1" xfId="4" applyNumberFormat="1" applyFont="1" applyBorder="1" applyAlignment="1">
      <alignment horizontal="center" vertical="top" wrapText="1"/>
    </xf>
    <xf numFmtId="3" fontId="20" fillId="0" borderId="0" xfId="4" applyNumberFormat="1" applyFont="1" applyBorder="1" applyAlignment="1">
      <alignment horizontal="right" vertical="top" wrapText="1"/>
    </xf>
    <xf numFmtId="3" fontId="20" fillId="0" borderId="0" xfId="4" applyNumberFormat="1" applyFont="1" applyBorder="1" applyAlignment="1">
      <alignment horizontal="left" vertical="top" wrapText="1"/>
    </xf>
    <xf numFmtId="3" fontId="45" fillId="0" borderId="0" xfId="4" applyNumberFormat="1" applyFont="1" applyBorder="1" applyAlignment="1">
      <alignment horizontal="right" vertical="top" wrapText="1"/>
    </xf>
    <xf numFmtId="3" fontId="45" fillId="0" borderId="0" xfId="4" applyNumberFormat="1" applyFont="1" applyBorder="1" applyAlignment="1">
      <alignment horizontal="left" vertical="top" wrapText="1"/>
    </xf>
    <xf numFmtId="176" fontId="2" fillId="0" borderId="1" xfId="4" applyNumberFormat="1" applyFont="1" applyBorder="1" applyAlignment="1">
      <alignment horizontal="center" vertical="top" wrapText="1"/>
    </xf>
    <xf numFmtId="176" fontId="2" fillId="0" borderId="6" xfId="4" applyNumberFormat="1" applyFont="1" applyBorder="1" applyAlignment="1">
      <alignment horizontal="center" vertical="center" wrapText="1" justifyLastLine="1"/>
    </xf>
    <xf numFmtId="176" fontId="2" fillId="0" borderId="19" xfId="4" applyNumberFormat="1" applyFont="1" applyBorder="1" applyAlignment="1">
      <alignment horizontal="center" vertical="center" wrapText="1" justifyLastLine="1"/>
    </xf>
    <xf numFmtId="176" fontId="2" fillId="0" borderId="13" xfId="4" applyNumberFormat="1" applyFont="1" applyBorder="1" applyAlignment="1">
      <alignment horizontal="center" vertical="center" wrapText="1" justifyLastLine="1"/>
    </xf>
    <xf numFmtId="176" fontId="2" fillId="0" borderId="6" xfId="4" applyNumberFormat="1" applyFont="1" applyBorder="1" applyAlignment="1">
      <alignment horizontal="left" vertical="center" wrapText="1" justifyLastLine="1"/>
    </xf>
    <xf numFmtId="176" fontId="2" fillId="0" borderId="19" xfId="4" applyNumberFormat="1" applyFont="1" applyBorder="1" applyAlignment="1">
      <alignment horizontal="left" vertical="center" wrapText="1" justifyLastLine="1"/>
    </xf>
    <xf numFmtId="176" fontId="2" fillId="0" borderId="13" xfId="4" applyNumberFormat="1" applyFont="1" applyBorder="1" applyAlignment="1">
      <alignment horizontal="left" vertical="center" wrapText="1" justifyLastLine="1"/>
    </xf>
    <xf numFmtId="176" fontId="2" fillId="0" borderId="5" xfId="4" applyNumberFormat="1" applyFont="1" applyBorder="1" applyAlignment="1">
      <alignment horizontal="center" vertical="center" wrapText="1"/>
    </xf>
    <xf numFmtId="176" fontId="2" fillId="0" borderId="2" xfId="4" applyNumberFormat="1" applyFont="1" applyBorder="1" applyAlignment="1">
      <alignment horizontal="center" vertical="center" wrapText="1"/>
    </xf>
    <xf numFmtId="176" fontId="2" fillId="0" borderId="3" xfId="4" applyNumberFormat="1" applyFont="1" applyBorder="1" applyAlignment="1">
      <alignment horizontal="center" vertical="center" wrapText="1"/>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xf numFmtId="176" fontId="2" fillId="0" borderId="6" xfId="4" applyNumberFormat="1" applyFont="1" applyBorder="1" applyAlignment="1">
      <alignment horizontal="distributed" vertical="center" wrapText="1" justifyLastLine="1"/>
    </xf>
    <xf numFmtId="176" fontId="2" fillId="0" borderId="19" xfId="4" applyNumberFormat="1" applyFont="1" applyBorder="1" applyAlignment="1">
      <alignment horizontal="distributed" vertical="center" wrapText="1" justifyLastLine="1"/>
    </xf>
    <xf numFmtId="176" fontId="2" fillId="0" borderId="13" xfId="4" applyNumberFormat="1" applyFont="1" applyBorder="1" applyAlignment="1">
      <alignment horizontal="distributed" vertical="center" wrapText="1" justifyLastLine="1"/>
    </xf>
    <xf numFmtId="176" fontId="2" fillId="0" borderId="1" xfId="4" applyNumberFormat="1" applyFont="1" applyBorder="1" applyAlignment="1">
      <alignment horizontal="center" wrapText="1"/>
    </xf>
    <xf numFmtId="176" fontId="20" fillId="0" borderId="0" xfId="4" applyNumberFormat="1" applyFont="1" applyBorder="1" applyAlignment="1">
      <alignment horizontal="right" vertical="top" wrapText="1"/>
    </xf>
    <xf numFmtId="176" fontId="45" fillId="0" borderId="0" xfId="4" applyNumberFormat="1" applyFont="1" applyBorder="1" applyAlignment="1">
      <alignment horizontal="right" vertical="top" wrapText="1"/>
    </xf>
    <xf numFmtId="176" fontId="45" fillId="0" borderId="0" xfId="4" applyNumberFormat="1" applyFont="1" applyBorder="1" applyAlignment="1">
      <alignment horizontal="left" vertical="top" wrapText="1"/>
    </xf>
    <xf numFmtId="176" fontId="2" fillId="0" borderId="1" xfId="4" applyNumberFormat="1" applyFont="1" applyBorder="1" applyAlignment="1">
      <alignment horizontal="right" vertical="top" wrapText="1"/>
    </xf>
    <xf numFmtId="176" fontId="2" fillId="0" borderId="1" xfId="4" applyNumberFormat="1" applyFont="1" applyBorder="1" applyAlignment="1">
      <alignment horizontal="left" vertical="top" wrapText="1"/>
    </xf>
    <xf numFmtId="176" fontId="20" fillId="0" borderId="0" xfId="4" applyNumberFormat="1" applyFont="1" applyBorder="1" applyAlignment="1">
      <alignment horizontal="left" vertical="top" wrapText="1"/>
    </xf>
    <xf numFmtId="176" fontId="2" fillId="0" borderId="21" xfId="4" applyNumberFormat="1" applyFont="1" applyBorder="1" applyAlignment="1">
      <alignment horizontal="center" vertical="center" wrapText="1"/>
    </xf>
    <xf numFmtId="0" fontId="2" fillId="0" borderId="10" xfId="4" applyFont="1" applyBorder="1" applyAlignment="1">
      <alignment horizontal="center" vertical="center" wrapText="1"/>
    </xf>
    <xf numFmtId="176" fontId="2" fillId="0" borderId="3" xfId="4" applyNumberFormat="1" applyFont="1" applyBorder="1" applyAlignment="1">
      <alignment horizontal="distributed" vertical="center" wrapText="1" justifyLastLine="1"/>
    </xf>
    <xf numFmtId="176" fontId="2" fillId="0" borderId="9" xfId="4" applyNumberFormat="1" applyFont="1" applyBorder="1" applyAlignment="1">
      <alignment horizontal="distributed" vertical="center" wrapText="1" justifyLastLine="1"/>
    </xf>
    <xf numFmtId="0" fontId="2" fillId="0" borderId="1" xfId="4" applyFont="1" applyBorder="1" applyAlignment="1">
      <alignment horizontal="distributed" vertical="center" wrapText="1" justifyLastLine="1"/>
    </xf>
    <xf numFmtId="0" fontId="2" fillId="0" borderId="10" xfId="4" applyFont="1" applyBorder="1" applyAlignment="1">
      <alignment horizontal="distributed" vertical="center" wrapText="1" justifyLastLine="1"/>
    </xf>
    <xf numFmtId="177" fontId="2" fillId="0" borderId="4" xfId="4" applyNumberFormat="1" applyFont="1" applyBorder="1" applyAlignment="1">
      <alignment horizontal="distributed" vertical="center" wrapText="1" justifyLastLine="1"/>
    </xf>
    <xf numFmtId="177" fontId="2" fillId="0" borderId="5" xfId="4" applyNumberFormat="1" applyFont="1" applyBorder="1" applyAlignment="1">
      <alignment horizontal="distributed" vertical="center" wrapText="1" justifyLastLine="1"/>
    </xf>
    <xf numFmtId="177" fontId="2" fillId="0" borderId="3" xfId="4" applyNumberFormat="1" applyFont="1" applyBorder="1" applyAlignment="1">
      <alignment horizontal="distributed" vertical="center" wrapText="1" justifyLastLine="1"/>
    </xf>
    <xf numFmtId="176" fontId="2" fillId="0" borderId="6" xfId="4" applyNumberFormat="1" applyFont="1" applyBorder="1" applyAlignment="1">
      <alignment horizontal="distributed" vertical="center" wrapText="1"/>
    </xf>
    <xf numFmtId="176" fontId="2" fillId="0" borderId="19" xfId="4" applyNumberFormat="1" applyFont="1" applyBorder="1" applyAlignment="1">
      <alignment horizontal="distributed" vertical="center" wrapText="1"/>
    </xf>
    <xf numFmtId="0" fontId="5" fillId="0" borderId="19" xfId="4" applyBorder="1" applyAlignment="1">
      <alignment horizontal="distributed" vertical="center" wrapText="1"/>
    </xf>
    <xf numFmtId="0" fontId="5" fillId="0" borderId="13" xfId="4" applyBorder="1" applyAlignment="1">
      <alignment horizontal="distributed" vertical="center" wrapText="1"/>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0" borderId="12" xfId="0" applyFont="1" applyBorder="1" applyAlignment="1">
      <alignment horizontal="lef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right" vertical="center"/>
    </xf>
    <xf numFmtId="176" fontId="15" fillId="0" borderId="4" xfId="11" applyNumberFormat="1" applyFont="1" applyBorder="1" applyAlignment="1">
      <alignment horizontal="distributed" vertical="center" wrapText="1" justifyLastLine="1"/>
    </xf>
    <xf numFmtId="177" fontId="15" fillId="0" borderId="4" xfId="11" applyNumberFormat="1" applyFont="1" applyBorder="1" applyAlignment="1">
      <alignment horizontal="distributed" vertical="center" wrapText="1" justifyLastLine="1"/>
    </xf>
    <xf numFmtId="176" fontId="2" fillId="0" borderId="4" xfId="11" applyNumberFormat="1" applyFont="1" applyBorder="1" applyAlignment="1">
      <alignment horizontal="distributed" vertical="center" wrapText="1" justifyLastLine="1"/>
    </xf>
    <xf numFmtId="176" fontId="2" fillId="0" borderId="0" xfId="11" applyNumberFormat="1" applyFont="1" applyBorder="1" applyAlignment="1">
      <alignment horizontal="center" vertical="top" wrapText="1"/>
    </xf>
    <xf numFmtId="176" fontId="15" fillId="0" borderId="0" xfId="11" applyNumberFormat="1" applyFont="1" applyBorder="1" applyAlignment="1">
      <alignment horizontal="center" vertical="top" wrapText="1"/>
    </xf>
    <xf numFmtId="0" fontId="2" fillId="0" borderId="0" xfId="11" applyFont="1" applyBorder="1" applyAlignment="1">
      <alignment horizontal="center" vertical="center" wrapText="1" justifyLastLine="1"/>
    </xf>
    <xf numFmtId="176" fontId="20" fillId="0" borderId="0" xfId="11" applyNumberFormat="1" applyFont="1" applyBorder="1" applyAlignment="1">
      <alignment horizontal="left" vertical="center" wrapText="1" justifyLastLine="1"/>
    </xf>
    <xf numFmtId="176" fontId="20" fillId="0" borderId="0" xfId="11" applyNumberFormat="1" applyFont="1" applyBorder="1" applyAlignment="1">
      <alignment horizontal="right" vertical="center" wrapText="1" justifyLastLine="1"/>
    </xf>
    <xf numFmtId="176" fontId="2" fillId="0" borderId="0" xfId="11" applyNumberFormat="1" applyFont="1" applyBorder="1" applyAlignment="1">
      <alignment horizontal="right" vertical="center" wrapText="1" justifyLastLine="1"/>
    </xf>
    <xf numFmtId="176" fontId="2" fillId="0" borderId="0" xfId="11" applyNumberFormat="1" applyFont="1" applyBorder="1" applyAlignment="1">
      <alignment horizontal="left" vertical="center" wrapText="1" justifyLastLine="1"/>
    </xf>
    <xf numFmtId="176" fontId="45" fillId="0" borderId="0" xfId="11" applyNumberFormat="1" applyFont="1" applyBorder="1" applyAlignment="1">
      <alignment horizontal="left" vertical="center" wrapText="1" justifyLastLine="1"/>
    </xf>
    <xf numFmtId="0" fontId="45" fillId="0" borderId="0" xfId="11" applyFont="1" applyBorder="1" applyAlignment="1">
      <alignment horizontal="right" vertical="center" wrapText="1" justifyLastLine="1"/>
    </xf>
    <xf numFmtId="176" fontId="45" fillId="0" borderId="0" xfId="11" applyNumberFormat="1" applyFont="1" applyBorder="1" applyAlignment="1">
      <alignment horizontal="right" vertical="center" wrapText="1"/>
    </xf>
    <xf numFmtId="176" fontId="15" fillId="0" borderId="0" xfId="11" applyNumberFormat="1" applyAlignment="1">
      <alignment horizontal="right" vertical="center" wrapText="1"/>
    </xf>
    <xf numFmtId="176" fontId="45" fillId="0" borderId="0" xfId="11" applyNumberFormat="1" applyFont="1" applyBorder="1" applyAlignment="1">
      <alignment horizontal="left" vertical="center" wrapText="1"/>
    </xf>
    <xf numFmtId="176" fontId="15" fillId="0" borderId="0" xfId="11" applyNumberFormat="1" applyAlignment="1">
      <alignment horizontal="left" vertical="center" wrapText="1"/>
    </xf>
    <xf numFmtId="176" fontId="15" fillId="0" borderId="4" xfId="11" applyNumberFormat="1" applyFont="1" applyBorder="1" applyAlignment="1">
      <alignment horizontal="distributed" vertical="center" wrapText="1" indent="1"/>
    </xf>
    <xf numFmtId="176" fontId="2" fillId="0" borderId="4" xfId="11" applyNumberFormat="1" applyFont="1" applyBorder="1" applyAlignment="1">
      <alignment horizontal="distributed" vertical="center" wrapText="1" indent="1"/>
    </xf>
    <xf numFmtId="0" fontId="6" fillId="0" borderId="6" xfId="14" applyNumberFormat="1" applyFont="1" applyBorder="1" applyAlignment="1">
      <alignment horizontal="distributed" vertical="center" wrapText="1" justifyLastLine="1"/>
    </xf>
    <xf numFmtId="0" fontId="6" fillId="0" borderId="13" xfId="14" applyNumberFormat="1" applyFont="1" applyBorder="1" applyAlignment="1">
      <alignment horizontal="distributed" vertical="center" wrapText="1" justifyLastLine="1"/>
    </xf>
    <xf numFmtId="0" fontId="5" fillId="0" borderId="0" xfId="7" applyFont="1" applyBorder="1" applyAlignment="1">
      <alignment vertical="top" wrapText="1"/>
    </xf>
    <xf numFmtId="0" fontId="5" fillId="0" borderId="0" xfId="7" applyFont="1" applyBorder="1" applyAlignment="1">
      <alignment vertical="top"/>
    </xf>
    <xf numFmtId="0" fontId="10" fillId="0" borderId="0" xfId="7"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5" fillId="0" borderId="5" xfId="7" applyFont="1" applyBorder="1" applyAlignment="1">
      <alignment horizontal="center" vertical="center" wrapText="1"/>
    </xf>
    <xf numFmtId="0" fontId="5" fillId="0" borderId="3" xfId="7" applyFont="1" applyBorder="1" applyAlignment="1">
      <alignment horizontal="center" vertical="center" wrapText="1"/>
    </xf>
    <xf numFmtId="0" fontId="8" fillId="0" borderId="1" xfId="7" applyFont="1" applyBorder="1" applyAlignment="1">
      <alignment horizontal="left" vertical="center"/>
    </xf>
    <xf numFmtId="0" fontId="5" fillId="0" borderId="12" xfId="7" applyFont="1" applyBorder="1" applyAlignment="1">
      <alignment vertical="top" wrapText="1"/>
    </xf>
    <xf numFmtId="0" fontId="5" fillId="0" borderId="12" xfId="7" applyFont="1" applyBorder="1" applyAlignment="1">
      <alignment vertical="top"/>
    </xf>
    <xf numFmtId="0" fontId="5" fillId="0" borderId="5" xfId="7" applyFont="1" applyBorder="1" applyAlignment="1">
      <alignment horizontal="center" vertical="center"/>
    </xf>
    <xf numFmtId="0" fontId="5" fillId="0" borderId="3" xfId="7" applyFont="1" applyBorder="1" applyAlignment="1">
      <alignment horizontal="center" vertical="center"/>
    </xf>
    <xf numFmtId="0" fontId="5" fillId="0" borderId="6" xfId="7" applyFont="1" applyBorder="1" applyAlignment="1">
      <alignment horizontal="center" vertical="center"/>
    </xf>
    <xf numFmtId="0" fontId="5" fillId="0" borderId="19" xfId="7" applyFont="1" applyBorder="1" applyAlignment="1">
      <alignment horizontal="center" vertical="center"/>
    </xf>
    <xf numFmtId="0" fontId="5" fillId="0" borderId="13" xfId="7" applyFont="1" applyBorder="1" applyAlignment="1">
      <alignment horizontal="center" vertical="center"/>
    </xf>
    <xf numFmtId="0" fontId="6" fillId="0" borderId="4" xfId="12" applyFont="1" applyBorder="1" applyAlignment="1">
      <alignment horizontal="distributed" vertical="center" wrapText="1" justifyLastLine="1"/>
    </xf>
    <xf numFmtId="176" fontId="6" fillId="0" borderId="4" xfId="12" applyNumberFormat="1" applyFont="1" applyBorder="1" applyAlignment="1">
      <alignment horizontal="distributed" vertical="center" wrapText="1" justifyLastLine="1"/>
    </xf>
    <xf numFmtId="176" fontId="6" fillId="0" borderId="4" xfId="12" applyNumberFormat="1" applyBorder="1" applyAlignment="1">
      <alignment horizontal="distributed" vertical="center" wrapText="1" justifyLastLine="1"/>
    </xf>
    <xf numFmtId="0" fontId="6" fillId="0" borderId="4" xfId="12" applyBorder="1" applyAlignment="1">
      <alignment horizontal="distributed" vertical="center" wrapText="1" justifyLastLine="1"/>
    </xf>
    <xf numFmtId="3" fontId="6" fillId="0" borderId="5" xfId="12" applyNumberFormat="1" applyBorder="1" applyAlignment="1">
      <alignment horizontal="distributed" vertical="center" wrapText="1" justifyLastLine="1"/>
    </xf>
    <xf numFmtId="3" fontId="6" fillId="0" borderId="3" xfId="12" applyNumberFormat="1" applyBorder="1" applyAlignment="1">
      <alignment horizontal="distributed" vertical="center" wrapText="1" justifyLastLine="1"/>
    </xf>
    <xf numFmtId="0" fontId="6" fillId="0" borderId="5" xfId="12" applyBorder="1" applyAlignment="1">
      <alignment horizontal="distributed" vertical="center" wrapText="1" justifyLastLine="1"/>
    </xf>
    <xf numFmtId="0" fontId="6" fillId="0" borderId="3" xfId="12" applyBorder="1" applyAlignment="1">
      <alignment horizontal="distributed" vertical="center" wrapText="1" justifyLastLine="1"/>
    </xf>
    <xf numFmtId="0" fontId="6" fillId="0" borderId="4" xfId="14" applyNumberFormat="1" applyFont="1" applyBorder="1" applyAlignment="1">
      <alignment horizontal="distributed" vertical="center" wrapText="1" justifyLastLine="1"/>
    </xf>
    <xf numFmtId="0" fontId="6" fillId="0" borderId="5" xfId="14" applyNumberFormat="1" applyFont="1" applyBorder="1" applyAlignment="1">
      <alignment horizontal="center" vertical="center" wrapText="1" justifyLastLine="1"/>
    </xf>
    <xf numFmtId="0" fontId="6" fillId="0" borderId="3" xfId="14" applyNumberFormat="1" applyFont="1" applyBorder="1" applyAlignment="1">
      <alignment horizontal="center" vertical="center" wrapText="1" justifyLastLine="1"/>
    </xf>
    <xf numFmtId="0" fontId="6" fillId="0" borderId="4" xfId="14" applyNumberFormat="1" applyFont="1" applyBorder="1" applyAlignment="1">
      <alignment horizontal="center" vertical="center" wrapText="1" justifyLastLine="1"/>
    </xf>
    <xf numFmtId="0" fontId="25" fillId="0" borderId="6" xfId="10" applyFont="1" applyBorder="1" applyAlignment="1">
      <alignment horizontal="center" vertical="center" wrapText="1"/>
    </xf>
    <xf numFmtId="0" fontId="25" fillId="0" borderId="19" xfId="10" applyFont="1" applyBorder="1" applyAlignment="1">
      <alignment horizontal="center" vertical="center" wrapText="1"/>
    </xf>
    <xf numFmtId="0" fontId="25" fillId="0" borderId="13" xfId="10" applyFont="1" applyBorder="1" applyAlignment="1">
      <alignment horizontal="center" vertical="center" wrapText="1"/>
    </xf>
    <xf numFmtId="0" fontId="10" fillId="0" borderId="0" xfId="11" applyFont="1" applyAlignment="1">
      <alignment horizontal="left" vertical="center"/>
    </xf>
    <xf numFmtId="0" fontId="10" fillId="0" borderId="0" xfId="11" applyFont="1" applyAlignment="1">
      <alignment horizontal="right" vertical="center"/>
    </xf>
    <xf numFmtId="0" fontId="8" fillId="0" borderId="1" xfId="11" applyFont="1" applyBorder="1" applyAlignment="1">
      <alignment horizontal="right" vertical="center"/>
    </xf>
    <xf numFmtId="0" fontId="25" fillId="0" borderId="5" xfId="10" applyFont="1" applyBorder="1" applyAlignment="1">
      <alignment horizontal="center" vertical="center"/>
    </xf>
    <xf numFmtId="0" fontId="15" fillId="0" borderId="3" xfId="11" applyBorder="1" applyAlignment="1">
      <alignment horizontal="center" vertical="center"/>
    </xf>
    <xf numFmtId="0" fontId="45" fillId="0" borderId="0" xfId="11" applyFont="1" applyBorder="1" applyAlignment="1">
      <alignment horizontal="right" vertical="center" wrapText="1"/>
    </xf>
    <xf numFmtId="0" fontId="15" fillId="0" borderId="0" xfId="11" applyAlignment="1">
      <alignment vertical="center" wrapText="1"/>
    </xf>
    <xf numFmtId="176" fontId="15" fillId="0" borderId="5" xfId="11" applyNumberFormat="1" applyFont="1" applyBorder="1" applyAlignment="1">
      <alignment horizontal="distributed" vertical="center" wrapText="1" justifyLastLine="1"/>
    </xf>
    <xf numFmtId="176" fontId="15" fillId="0" borderId="3" xfId="11" applyNumberFormat="1" applyFont="1" applyBorder="1" applyAlignment="1">
      <alignment horizontal="distributed" vertical="center" wrapText="1" justifyLastLine="1"/>
    </xf>
    <xf numFmtId="176" fontId="15" fillId="0" borderId="9" xfId="11" applyNumberFormat="1" applyFont="1" applyBorder="1" applyAlignment="1">
      <alignment horizontal="left" vertical="top" wrapText="1"/>
    </xf>
    <xf numFmtId="176" fontId="15" fillId="0" borderId="1" xfId="11" applyNumberFormat="1" applyFont="1" applyBorder="1" applyAlignment="1">
      <alignment horizontal="left" vertical="top" wrapText="1"/>
    </xf>
    <xf numFmtId="176" fontId="15" fillId="0" borderId="10" xfId="11" applyNumberFormat="1" applyFont="1" applyBorder="1" applyAlignment="1">
      <alignment horizontal="left" vertical="top" wrapText="1"/>
    </xf>
    <xf numFmtId="176" fontId="15" fillId="0" borderId="8" xfId="11" applyNumberFormat="1" applyFont="1" applyBorder="1" applyAlignment="1">
      <alignment horizontal="left" vertical="top" wrapText="1"/>
    </xf>
    <xf numFmtId="176" fontId="15" fillId="0" borderId="0" xfId="11" applyNumberFormat="1" applyFont="1" applyBorder="1" applyAlignment="1">
      <alignment horizontal="left" vertical="top" wrapText="1"/>
    </xf>
    <xf numFmtId="176" fontId="15" fillId="0" borderId="7" xfId="11" applyNumberFormat="1" applyFont="1" applyBorder="1" applyAlignment="1">
      <alignment horizontal="left" vertical="top" wrapText="1"/>
    </xf>
    <xf numFmtId="0" fontId="15" fillId="0" borderId="23" xfId="11" applyBorder="1" applyAlignment="1">
      <alignment horizontal="left"/>
    </xf>
    <xf numFmtId="0" fontId="15" fillId="0" borderId="16" xfId="11" applyBorder="1" applyAlignment="1">
      <alignment horizontal="left"/>
    </xf>
    <xf numFmtId="0" fontId="15" fillId="0" borderId="17" xfId="11" applyBorder="1" applyAlignment="1">
      <alignment horizontal="left"/>
    </xf>
    <xf numFmtId="0" fontId="15" fillId="0" borderId="5" xfId="11" applyFont="1" applyBorder="1" applyAlignment="1">
      <alignment horizontal="distributed" vertical="center" wrapText="1" justifyLastLine="1"/>
    </xf>
    <xf numFmtId="0" fontId="15" fillId="0" borderId="3" xfId="11" applyFont="1" applyBorder="1" applyAlignment="1">
      <alignment horizontal="distributed" vertical="center" wrapText="1" justifyLastLine="1"/>
    </xf>
    <xf numFmtId="176" fontId="20" fillId="0" borderId="0" xfId="11" applyNumberFormat="1" applyFont="1" applyBorder="1" applyAlignment="1">
      <alignment horizontal="left" vertical="top" wrapText="1"/>
    </xf>
    <xf numFmtId="176" fontId="2" fillId="0" borderId="1" xfId="11" applyNumberFormat="1" applyFont="1" applyBorder="1" applyAlignment="1">
      <alignment horizontal="left" vertical="top" wrapText="1"/>
    </xf>
    <xf numFmtId="176" fontId="45" fillId="0" borderId="0" xfId="11" applyNumberFormat="1" applyFont="1" applyBorder="1" applyAlignment="1">
      <alignment horizontal="left" vertical="top" wrapText="1"/>
    </xf>
    <xf numFmtId="176" fontId="20" fillId="0" borderId="0" xfId="11" applyNumberFormat="1" applyFont="1" applyBorder="1" applyAlignment="1">
      <alignment horizontal="right" vertical="top" wrapText="1"/>
    </xf>
    <xf numFmtId="176" fontId="2" fillId="0" borderId="1" xfId="11" applyNumberFormat="1" applyFont="1" applyBorder="1" applyAlignment="1">
      <alignment horizontal="right" vertical="top" wrapText="1"/>
    </xf>
    <xf numFmtId="176" fontId="45" fillId="0" borderId="0" xfId="11" applyNumberFormat="1" applyFont="1" applyBorder="1" applyAlignment="1">
      <alignment horizontal="right" vertical="top" wrapText="1"/>
    </xf>
    <xf numFmtId="176" fontId="2" fillId="0" borderId="1" xfId="11" applyNumberFormat="1" applyFont="1" applyBorder="1" applyAlignment="1">
      <alignment horizontal="center" vertical="center" wrapText="1"/>
    </xf>
    <xf numFmtId="0" fontId="15" fillId="0" borderId="11"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19" xfId="11" applyFont="1" applyBorder="1" applyAlignment="1">
      <alignment horizontal="left" vertical="center" wrapText="1" justifyLastLine="1"/>
    </xf>
    <xf numFmtId="0" fontId="15" fillId="0" borderId="13" xfId="11" applyFont="1" applyBorder="1" applyAlignment="1">
      <alignment horizontal="left" vertical="center" wrapText="1" justifyLastLine="1"/>
    </xf>
    <xf numFmtId="176" fontId="15" fillId="0" borderId="6" xfId="11" applyNumberFormat="1" applyFont="1" applyBorder="1" applyAlignment="1">
      <alignment horizontal="center" vertical="center" wrapText="1" justifyLastLine="1"/>
    </xf>
    <xf numFmtId="176" fontId="15" fillId="0" borderId="19" xfId="11" applyNumberFormat="1" applyFont="1" applyBorder="1" applyAlignment="1">
      <alignment horizontal="center" vertical="center" wrapText="1" justifyLastLine="1"/>
    </xf>
    <xf numFmtId="0" fontId="15" fillId="0" borderId="0" xfId="11" applyFont="1" applyAlignment="1">
      <alignment horizontal="center"/>
    </xf>
    <xf numFmtId="0" fontId="46" fillId="0" borderId="0" xfId="11" applyFont="1" applyAlignment="1">
      <alignment horizontal="center" vertical="center"/>
    </xf>
    <xf numFmtId="0" fontId="2" fillId="0" borderId="5" xfId="11" applyFont="1" applyBorder="1" applyAlignment="1">
      <alignment horizontal="center" vertical="center" textRotation="255"/>
    </xf>
    <xf numFmtId="0" fontId="2" fillId="0" borderId="2" xfId="11" applyFont="1" applyBorder="1" applyAlignment="1">
      <alignment horizontal="center" vertical="center" textRotation="255"/>
    </xf>
    <xf numFmtId="0" fontId="2" fillId="0" borderId="3" xfId="11" applyFont="1" applyBorder="1" applyAlignment="1">
      <alignment horizontal="center" vertical="center" textRotation="255"/>
    </xf>
    <xf numFmtId="0" fontId="2" fillId="0" borderId="4" xfId="11" applyFont="1" applyBorder="1" applyAlignment="1">
      <alignment horizontal="center" vertical="center"/>
    </xf>
    <xf numFmtId="0" fontId="2" fillId="0" borderId="4" xfId="11" applyFont="1" applyBorder="1" applyAlignment="1">
      <alignment horizontal="center" vertical="center" wrapText="1"/>
    </xf>
    <xf numFmtId="0" fontId="2" fillId="0" borderId="6" xfId="11" applyFont="1" applyBorder="1" applyAlignment="1">
      <alignment horizontal="distributed" vertical="center" justifyLastLine="1"/>
    </xf>
    <xf numFmtId="0" fontId="2" fillId="0" borderId="13" xfId="11" applyFont="1" applyBorder="1" applyAlignment="1">
      <alignment horizontal="distributed" vertical="center" justifyLastLine="1"/>
    </xf>
    <xf numFmtId="0" fontId="2" fillId="0" borderId="19" xfId="11" applyFont="1" applyBorder="1" applyAlignment="1">
      <alignment horizontal="distributed" vertical="center" justifyLastLine="1"/>
    </xf>
    <xf numFmtId="0" fontId="15" fillId="0" borderId="13" xfId="11" applyFont="1" applyBorder="1" applyAlignment="1">
      <alignment horizontal="distributed" vertical="center" justifyLastLine="1"/>
    </xf>
    <xf numFmtId="0" fontId="2" fillId="0" borderId="4" xfId="11" applyFont="1" applyBorder="1" applyAlignment="1">
      <alignment horizontal="distributed" vertical="center" justifyLastLine="1"/>
    </xf>
    <xf numFmtId="0" fontId="15" fillId="0" borderId="4" xfId="11" applyFont="1" applyBorder="1" applyAlignment="1">
      <alignment horizontal="distributed" vertical="center" justifyLastLine="1"/>
    </xf>
    <xf numFmtId="3" fontId="20" fillId="0" borderId="0" xfId="2" applyNumberFormat="1" applyFont="1" applyBorder="1" applyAlignment="1">
      <alignment horizontal="left" vertical="top" wrapText="1"/>
    </xf>
    <xf numFmtId="3" fontId="20" fillId="0" borderId="0" xfId="2" applyNumberFormat="1" applyFont="1" applyBorder="1" applyAlignment="1">
      <alignment horizontal="right" vertical="top" wrapText="1"/>
    </xf>
    <xf numFmtId="3" fontId="2" fillId="0" borderId="1" xfId="2" applyNumberFormat="1" applyFont="1" applyBorder="1" applyAlignment="1">
      <alignment horizontal="right" vertical="top" wrapText="1"/>
    </xf>
    <xf numFmtId="3" fontId="2" fillId="0" borderId="1" xfId="2" applyNumberFormat="1" applyFont="1" applyBorder="1" applyAlignment="1">
      <alignment horizontal="left" vertical="top" wrapText="1"/>
    </xf>
    <xf numFmtId="3" fontId="15" fillId="0" borderId="4" xfId="2" applyNumberFormat="1" applyFont="1" applyBorder="1" applyAlignment="1">
      <alignment horizontal="center" vertical="center" wrapText="1"/>
    </xf>
    <xf numFmtId="3" fontId="15" fillId="0" borderId="9" xfId="2" applyNumberFormat="1" applyFont="1" applyBorder="1" applyAlignment="1">
      <alignment horizontal="distributed" vertical="center" wrapText="1" justifyLastLine="1"/>
    </xf>
    <xf numFmtId="3" fontId="15" fillId="0" borderId="1" xfId="2" applyNumberFormat="1" applyFont="1" applyBorder="1" applyAlignment="1">
      <alignment horizontal="distributed" vertical="center" wrapText="1" justifyLastLine="1"/>
    </xf>
    <xf numFmtId="3" fontId="15" fillId="0" borderId="10" xfId="2" applyNumberFormat="1" applyFont="1" applyBorder="1" applyAlignment="1">
      <alignment horizontal="distributed" vertical="center" wrapText="1" justifyLastLine="1"/>
    </xf>
    <xf numFmtId="0" fontId="15" fillId="0" borderId="5" xfId="2" applyBorder="1" applyAlignment="1">
      <alignment horizontal="center" vertical="center"/>
    </xf>
    <xf numFmtId="0" fontId="15" fillId="0" borderId="3" xfId="2" applyBorder="1" applyAlignment="1">
      <alignment horizontal="center" vertical="center"/>
    </xf>
    <xf numFmtId="3" fontId="2" fillId="0" borderId="1" xfId="2" applyNumberFormat="1" applyFont="1" applyBorder="1" applyAlignment="1">
      <alignment horizontal="center" vertical="top" wrapText="1"/>
    </xf>
    <xf numFmtId="3" fontId="45" fillId="0" borderId="0" xfId="2" applyNumberFormat="1" applyFont="1" applyBorder="1" applyAlignment="1">
      <alignment horizontal="right" vertical="top" wrapText="1"/>
    </xf>
    <xf numFmtId="3" fontId="45" fillId="0" borderId="0" xfId="2" applyNumberFormat="1" applyFont="1" applyBorder="1" applyAlignment="1">
      <alignment horizontal="left" vertical="top" wrapText="1"/>
    </xf>
    <xf numFmtId="0" fontId="6" fillId="0" borderId="4" xfId="14" applyNumberFormat="1" applyBorder="1" applyAlignment="1">
      <alignment horizontal="distributed" vertical="center" wrapText="1" justifyLastLine="1"/>
    </xf>
    <xf numFmtId="0" fontId="5" fillId="0" borderId="0" xfId="0" applyFont="1" applyAlignment="1">
      <alignment horizontal="left" vertical="top" wrapText="1"/>
    </xf>
    <xf numFmtId="0" fontId="0" fillId="0" borderId="0" xfId="0" applyFont="1" applyAlignment="1">
      <alignment horizontal="center"/>
    </xf>
    <xf numFmtId="40" fontId="10" fillId="0" borderId="0" xfId="0" applyNumberFormat="1"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horizontal="center"/>
    </xf>
    <xf numFmtId="0" fontId="2" fillId="0" borderId="4" xfId="0" applyFont="1" applyFill="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8" fontId="12" fillId="0" borderId="5" xfId="0" applyNumberFormat="1" applyFont="1" applyBorder="1" applyAlignment="1">
      <alignment horizontal="center" vertical="center"/>
    </xf>
    <xf numFmtId="38" fontId="12" fillId="0" borderId="2" xfId="0" applyNumberFormat="1" applyFont="1" applyBorder="1" applyAlignment="1">
      <alignment horizontal="center" vertical="center"/>
    </xf>
    <xf numFmtId="38" fontId="12" fillId="0" borderId="3" xfId="0" applyNumberFormat="1" applyFont="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40" fontId="2" fillId="0" borderId="4" xfId="0" applyNumberFormat="1" applyFont="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Fill="1" applyBorder="1" applyAlignment="1">
      <alignment horizontal="center" vertical="center"/>
    </xf>
    <xf numFmtId="0" fontId="2" fillId="0" borderId="21" xfId="0" applyFont="1" applyFill="1" applyBorder="1" applyAlignment="1">
      <alignment horizontal="center" vertical="center"/>
    </xf>
    <xf numFmtId="0" fontId="10" fillId="0" borderId="0" xfId="16" applyFont="1" applyAlignment="1">
      <alignment horizontal="center" vertical="center"/>
    </xf>
    <xf numFmtId="0" fontId="20" fillId="0" borderId="0" xfId="16" applyFont="1" applyAlignment="1">
      <alignment horizontal="center" vertical="center"/>
    </xf>
    <xf numFmtId="0" fontId="8" fillId="0" borderId="1" xfId="16" applyFont="1" applyBorder="1" applyAlignment="1">
      <alignment horizontal="center" vertical="center"/>
    </xf>
    <xf numFmtId="0" fontId="2" fillId="0" borderId="5" xfId="16" applyFont="1" applyBorder="1" applyAlignment="1">
      <alignment horizontal="distributed" vertical="center"/>
    </xf>
    <xf numFmtId="0" fontId="2" fillId="0" borderId="3" xfId="16" applyFont="1" applyBorder="1" applyAlignment="1">
      <alignment horizontal="distributed" vertical="center"/>
    </xf>
    <xf numFmtId="0" fontId="2" fillId="0" borderId="6" xfId="16" applyFont="1" applyBorder="1" applyAlignment="1">
      <alignment horizontal="distributed" vertical="center"/>
    </xf>
    <xf numFmtId="0" fontId="2" fillId="0" borderId="19" xfId="16" applyFont="1" applyBorder="1" applyAlignment="1">
      <alignment horizontal="distributed" vertical="center"/>
    </xf>
    <xf numFmtId="0" fontId="2" fillId="0" borderId="13" xfId="16" applyFont="1" applyBorder="1" applyAlignment="1">
      <alignment horizontal="distributed" vertical="center"/>
    </xf>
    <xf numFmtId="176" fontId="6" fillId="0" borderId="5" xfId="14" applyNumberFormat="1" applyFont="1" applyBorder="1" applyAlignment="1">
      <alignment horizontal="distributed" vertical="center" wrapText="1" justifyLastLine="1"/>
    </xf>
    <xf numFmtId="0" fontId="6" fillId="0" borderId="3" xfId="14" applyFont="1" applyBorder="1" applyAlignment="1">
      <alignment horizontal="distributed" vertical="center" wrapText="1" justifyLastLine="1"/>
    </xf>
    <xf numFmtId="0" fontId="6" fillId="0" borderId="4" xfId="14" applyFont="1" applyBorder="1" applyAlignment="1">
      <alignment horizontal="distributed" vertical="center" wrapText="1" justifyLastLine="1"/>
    </xf>
    <xf numFmtId="0" fontId="6" fillId="0" borderId="5" xfId="14" applyFont="1" applyBorder="1" applyAlignment="1">
      <alignment horizontal="distributed" vertical="center" wrapText="1" justifyLastLine="1"/>
    </xf>
    <xf numFmtId="0" fontId="6" fillId="0" borderId="5" xfId="14" applyNumberFormat="1" applyFont="1" applyBorder="1" applyAlignment="1">
      <alignment horizontal="distributed" vertical="center" wrapText="1" justifyLastLine="1"/>
    </xf>
    <xf numFmtId="0" fontId="6" fillId="0" borderId="3" xfId="14" applyNumberFormat="1" applyFont="1" applyBorder="1" applyAlignment="1">
      <alignment horizontal="distributed" vertical="center" wrapText="1" justifyLastLine="1"/>
    </xf>
    <xf numFmtId="0" fontId="20" fillId="0" borderId="0" xfId="14" applyNumberFormat="1" applyFont="1" applyBorder="1" applyAlignment="1">
      <alignment horizontal="left" vertical="top" wrapText="1"/>
    </xf>
    <xf numFmtId="0" fontId="20" fillId="0" borderId="0" xfId="14" applyNumberFormat="1" applyFont="1" applyBorder="1" applyAlignment="1">
      <alignment horizontal="right" vertical="top" wrapText="1"/>
    </xf>
    <xf numFmtId="3" fontId="2" fillId="0" borderId="1" xfId="14" applyNumberFormat="1" applyFont="1" applyBorder="1" applyAlignment="1">
      <alignment horizontal="right" vertical="top" wrapText="1"/>
    </xf>
    <xf numFmtId="3" fontId="2" fillId="0" borderId="1" xfId="14" applyNumberFormat="1" applyFont="1" applyBorder="1" applyAlignment="1">
      <alignment horizontal="left" vertical="top" wrapText="1"/>
    </xf>
    <xf numFmtId="176" fontId="2" fillId="0" borderId="1" xfId="14" applyNumberFormat="1" applyFont="1" applyBorder="1" applyAlignment="1">
      <alignment horizontal="left" vertical="top" wrapText="1"/>
    </xf>
    <xf numFmtId="3" fontId="45" fillId="0" borderId="0" xfId="14" applyNumberFormat="1" applyFont="1" applyBorder="1" applyAlignment="1">
      <alignment horizontal="right" vertical="top" wrapText="1"/>
    </xf>
    <xf numFmtId="176" fontId="45" fillId="0" borderId="0" xfId="14" applyNumberFormat="1" applyFont="1" applyBorder="1" applyAlignment="1">
      <alignment horizontal="left" vertical="top" wrapText="1"/>
    </xf>
    <xf numFmtId="0" fontId="6" fillId="0" borderId="19" xfId="14" applyBorder="1" applyAlignment="1">
      <alignment horizontal="distributed" vertical="center" wrapText="1" justifyLastLine="1"/>
    </xf>
    <xf numFmtId="0" fontId="6" fillId="0" borderId="13" xfId="14" applyBorder="1" applyAlignment="1">
      <alignment horizontal="distributed" vertical="center" wrapText="1" justifyLastLine="1"/>
    </xf>
    <xf numFmtId="0" fontId="20"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distributed" vertical="center"/>
    </xf>
    <xf numFmtId="0" fontId="2" fillId="0" borderId="3" xfId="0" applyFont="1" applyBorder="1" applyAlignment="1">
      <alignment horizontal="distributed" vertical="center"/>
    </xf>
    <xf numFmtId="0" fontId="2" fillId="0" borderId="6" xfId="0" applyFont="1" applyBorder="1" applyAlignment="1">
      <alignment horizontal="distributed" vertical="center"/>
    </xf>
    <xf numFmtId="0" fontId="2" fillId="0" borderId="19" xfId="0" applyFont="1" applyBorder="1" applyAlignment="1">
      <alignment horizontal="distributed" vertical="center"/>
    </xf>
    <xf numFmtId="0" fontId="2" fillId="0" borderId="13" xfId="0" applyFont="1" applyBorder="1" applyAlignment="1">
      <alignment horizontal="distributed" vertical="center"/>
    </xf>
    <xf numFmtId="0" fontId="2" fillId="0" borderId="5" xfId="0" applyFont="1" applyBorder="1" applyAlignment="1">
      <alignment horizontal="distributed" vertical="center" wrapText="1"/>
    </xf>
    <xf numFmtId="0" fontId="10" fillId="0" borderId="0" xfId="0" applyFont="1" applyAlignment="1">
      <alignment horizontal="center"/>
    </xf>
    <xf numFmtId="0" fontId="8" fillId="0" borderId="0"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1" xfId="0" applyFont="1" applyBorder="1" applyAlignment="1">
      <alignment horizontal="left"/>
    </xf>
    <xf numFmtId="0" fontId="2" fillId="0" borderId="5" xfId="0" applyFont="1" applyBorder="1" applyAlignment="1">
      <alignment horizontal="distributed" vertical="distributed"/>
    </xf>
    <xf numFmtId="0" fontId="0" fillId="0" borderId="3" xfId="0" applyFont="1" applyBorder="1" applyAlignment="1">
      <alignment horizontal="distributed" vertical="distributed"/>
    </xf>
    <xf numFmtId="0" fontId="2" fillId="0" borderId="5"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19" xfId="0" applyFont="1" applyBorder="1" applyAlignment="1">
      <alignment horizontal="distributed" vertical="center" wrapText="1"/>
    </xf>
    <xf numFmtId="0" fontId="2" fillId="0" borderId="4" xfId="0" applyFont="1" applyBorder="1" applyAlignment="1">
      <alignment horizontal="center" vertical="center" wrapText="1"/>
    </xf>
    <xf numFmtId="3" fontId="2" fillId="0" borderId="4" xfId="15" applyNumberFormat="1" applyFont="1" applyBorder="1" applyAlignment="1">
      <alignment horizontal="distributed" vertical="center" wrapText="1" justifyLastLine="1"/>
    </xf>
    <xf numFmtId="0" fontId="2" fillId="0" borderId="4" xfId="15" applyFont="1" applyBorder="1" applyAlignment="1">
      <alignment horizontal="distributed" vertical="center" wrapText="1" justifyLastLine="1"/>
    </xf>
    <xf numFmtId="0" fontId="2" fillId="0" borderId="4" xfId="15" applyFont="1" applyBorder="1" applyAlignment="1">
      <alignment horizontal="distributed" vertical="center" justifyLastLine="1"/>
    </xf>
    <xf numFmtId="3" fontId="10" fillId="0" borderId="0" xfId="15" applyNumberFormat="1" applyFont="1" applyBorder="1" applyAlignment="1">
      <alignment horizontal="center" vertical="top" wrapText="1"/>
    </xf>
    <xf numFmtId="3" fontId="8" fillId="0" borderId="1" xfId="15" applyNumberFormat="1" applyFont="1" applyBorder="1" applyAlignment="1">
      <alignment horizontal="left" vertical="center" wrapText="1"/>
    </xf>
    <xf numFmtId="49" fontId="2" fillId="0" borderId="4" xfId="15" applyNumberFormat="1" applyFont="1" applyBorder="1" applyAlignment="1">
      <alignment horizontal="distributed" vertical="center" wrapText="1" justifyLastLine="1"/>
    </xf>
    <xf numFmtId="0" fontId="20" fillId="0" borderId="0" xfId="0" applyFont="1" applyAlignment="1">
      <alignment horizontal="center"/>
    </xf>
    <xf numFmtId="0" fontId="8" fillId="0" borderId="1" xfId="0" applyFont="1" applyBorder="1" applyAlignment="1">
      <alignment horizontal="center" vertical="center"/>
    </xf>
    <xf numFmtId="0" fontId="2" fillId="0" borderId="1" xfId="0" applyFont="1" applyBorder="1" applyAlignment="1">
      <alignment horizontal="right" vertical="center"/>
    </xf>
    <xf numFmtId="0" fontId="5" fillId="0" borderId="12" xfId="0" applyFont="1" applyBorder="1" applyAlignment="1">
      <alignment horizontal="left" vertical="center" wrapText="1"/>
    </xf>
    <xf numFmtId="0" fontId="26" fillId="0" borderId="0" xfId="0" applyFont="1" applyAlignment="1">
      <alignmen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12" xfId="0" applyFont="1" applyBorder="1" applyAlignment="1">
      <alignment vertical="center" wrapText="1"/>
    </xf>
    <xf numFmtId="0" fontId="20" fillId="0" borderId="0" xfId="5" applyFont="1" applyBorder="1" applyAlignment="1">
      <alignment horizontal="right" vertical="top" wrapText="1"/>
    </xf>
    <xf numFmtId="0" fontId="5" fillId="0" borderId="0" xfId="5" applyAlignment="1">
      <alignment vertical="top"/>
    </xf>
    <xf numFmtId="38" fontId="5" fillId="0" borderId="0" xfId="5" applyNumberFormat="1" applyFont="1" applyBorder="1" applyAlignment="1">
      <alignment horizontal="right" vertical="center" wrapText="1"/>
    </xf>
    <xf numFmtId="0" fontId="2" fillId="0" borderId="0" xfId="5" applyFont="1" applyBorder="1" applyAlignment="1">
      <alignment horizontal="right" vertical="center" wrapText="1"/>
    </xf>
    <xf numFmtId="3" fontId="5" fillId="0" borderId="4" xfId="5" applyNumberFormat="1" applyFont="1" applyBorder="1" applyAlignment="1">
      <alignment horizontal="center" vertical="distributed" wrapText="1"/>
    </xf>
    <xf numFmtId="3" fontId="5" fillId="0" borderId="5" xfId="5" applyNumberFormat="1" applyFont="1" applyBorder="1" applyAlignment="1">
      <alignment horizontal="center" vertical="distributed" textRotation="255" wrapText="1"/>
    </xf>
    <xf numFmtId="3" fontId="5" fillId="0" borderId="3" xfId="5" applyNumberFormat="1" applyFont="1" applyBorder="1" applyAlignment="1">
      <alignment horizontal="center" vertical="distributed" textRotation="255" wrapText="1"/>
    </xf>
    <xf numFmtId="38" fontId="20" fillId="0" borderId="0" xfId="5" applyNumberFormat="1" applyFont="1" applyBorder="1" applyAlignment="1">
      <alignment horizontal="left" vertical="top" wrapText="1"/>
    </xf>
    <xf numFmtId="38" fontId="20" fillId="0" borderId="0" xfId="5" applyNumberFormat="1" applyFont="1" applyBorder="1" applyAlignment="1">
      <alignment vertical="top" wrapText="1"/>
    </xf>
    <xf numFmtId="0" fontId="45" fillId="0" borderId="0" xfId="5" applyFont="1" applyBorder="1" applyAlignment="1">
      <alignment horizontal="right" vertical="top" wrapText="1"/>
    </xf>
    <xf numFmtId="0" fontId="5" fillId="0" borderId="0" xfId="5" applyAlignment="1">
      <alignment horizontal="right" vertical="top"/>
    </xf>
    <xf numFmtId="38" fontId="45" fillId="0" borderId="0" xfId="5" applyNumberFormat="1" applyFont="1" applyBorder="1" applyAlignment="1">
      <alignment horizontal="left" vertical="top" wrapText="1"/>
    </xf>
    <xf numFmtId="0" fontId="5" fillId="0" borderId="0" xfId="5" applyAlignment="1">
      <alignment horizontal="left" vertical="top"/>
    </xf>
    <xf numFmtId="3" fontId="5" fillId="0" borderId="4" xfId="5" applyNumberFormat="1" applyFont="1" applyBorder="1" applyAlignment="1">
      <alignment horizontal="center" vertical="distributed" textRotation="255" wrapText="1"/>
    </xf>
    <xf numFmtId="38" fontId="2" fillId="0" borderId="0" xfId="5" applyNumberFormat="1" applyFont="1" applyBorder="1" applyAlignment="1">
      <alignment horizontal="left" vertical="center" wrapText="1"/>
    </xf>
    <xf numFmtId="38" fontId="2" fillId="0" borderId="0" xfId="5" applyNumberFormat="1" applyFont="1" applyBorder="1" applyAlignment="1">
      <alignment vertical="center" wrapText="1"/>
    </xf>
    <xf numFmtId="3" fontId="5" fillId="0" borderId="6" xfId="5" applyNumberFormat="1" applyFont="1" applyBorder="1" applyAlignment="1">
      <alignment horizontal="center" vertical="distributed" wrapText="1"/>
    </xf>
    <xf numFmtId="0" fontId="5" fillId="0" borderId="19" xfId="5" applyBorder="1" applyAlignment="1">
      <alignment horizontal="center" vertical="distributed" wrapText="1"/>
    </xf>
    <xf numFmtId="3" fontId="5" fillId="0" borderId="6" xfId="5" applyNumberFormat="1" applyFont="1" applyBorder="1" applyAlignment="1">
      <alignment horizontal="center" vertical="center" wrapText="1"/>
    </xf>
    <xf numFmtId="3" fontId="5" fillId="0" borderId="19" xfId="5" applyNumberFormat="1" applyFont="1" applyBorder="1" applyAlignment="1">
      <alignment horizontal="center" vertical="center" wrapText="1"/>
    </xf>
    <xf numFmtId="0" fontId="5" fillId="0" borderId="13" xfId="5" applyBorder="1" applyAlignment="1">
      <alignment horizontal="center" vertical="center" wrapText="1"/>
    </xf>
    <xf numFmtId="49" fontId="5" fillId="0" borderId="2" xfId="5" applyNumberFormat="1" applyFont="1" applyBorder="1" applyAlignment="1">
      <alignment horizontal="left" textRotation="255" wrapText="1"/>
    </xf>
    <xf numFmtId="49" fontId="5" fillId="0" borderId="3" xfId="5" applyNumberFormat="1" applyFont="1" applyBorder="1" applyAlignment="1">
      <alignment horizontal="left" textRotation="255" wrapText="1"/>
    </xf>
    <xf numFmtId="3" fontId="5" fillId="0" borderId="13" xfId="5" applyNumberFormat="1" applyFont="1" applyBorder="1" applyAlignment="1">
      <alignment horizontal="center" vertical="distributed" textRotation="255" wrapText="1"/>
    </xf>
    <xf numFmtId="3" fontId="5" fillId="0" borderId="3" xfId="5" applyNumberFormat="1" applyFont="1" applyBorder="1" applyAlignment="1">
      <alignment horizontal="center" vertical="distributed" wrapText="1"/>
    </xf>
    <xf numFmtId="0" fontId="8" fillId="0" borderId="0" xfId="0" applyFont="1" applyAlignment="1">
      <alignment horizontal="right"/>
    </xf>
    <xf numFmtId="0" fontId="5" fillId="0" borderId="4" xfId="0" applyFont="1" applyBorder="1" applyAlignment="1">
      <alignment horizontal="distributed" vertical="center"/>
    </xf>
    <xf numFmtId="0" fontId="5" fillId="0" borderId="19" xfId="0" applyFont="1" applyBorder="1" applyAlignment="1">
      <alignment horizontal="distributed" vertical="center"/>
    </xf>
    <xf numFmtId="0" fontId="5" fillId="0" borderId="13" xfId="0" applyFont="1" applyBorder="1" applyAlignment="1">
      <alignment horizontal="distributed" vertical="center"/>
    </xf>
    <xf numFmtId="0" fontId="5" fillId="0" borderId="6" xfId="0" applyFont="1" applyBorder="1" applyAlignment="1">
      <alignment horizontal="distributed" vertical="center"/>
    </xf>
    <xf numFmtId="0" fontId="5" fillId="0" borderId="12" xfId="0" applyFont="1" applyBorder="1" applyAlignment="1">
      <alignment horizontal="left" vertical="top"/>
    </xf>
    <xf numFmtId="0" fontId="5" fillId="0" borderId="0" xfId="0" applyFont="1" applyAlignment="1">
      <alignment vertical="top" wrapText="1"/>
    </xf>
    <xf numFmtId="0" fontId="5" fillId="0" borderId="0" xfId="0" applyFont="1" applyAlignment="1"/>
    <xf numFmtId="0" fontId="5"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12" xfId="0" applyFont="1" applyBorder="1" applyAlignment="1">
      <alignment wrapText="1"/>
    </xf>
    <xf numFmtId="0" fontId="0" fillId="0" borderId="12" xfId="0" applyBorder="1" applyAlignment="1"/>
    <xf numFmtId="0" fontId="8" fillId="0" borderId="1" xfId="0" applyFont="1" applyBorder="1" applyAlignment="1">
      <alignment horizontal="left"/>
    </xf>
    <xf numFmtId="0" fontId="2" fillId="0" borderId="0" xfId="13" applyFont="1" applyBorder="1" applyAlignment="1">
      <alignment horizontal="right" vertical="center"/>
    </xf>
    <xf numFmtId="0" fontId="14" fillId="3" borderId="4" xfId="13" applyFont="1" applyFill="1" applyBorder="1" applyAlignment="1">
      <alignment horizontal="center" vertical="center" wrapText="1"/>
    </xf>
    <xf numFmtId="0" fontId="2" fillId="3" borderId="4" xfId="13" applyFont="1" applyFill="1" applyBorder="1" applyAlignment="1">
      <alignment horizontal="center" vertical="center" wrapText="1"/>
    </xf>
    <xf numFmtId="0" fontId="2" fillId="3" borderId="4" xfId="13" applyFont="1" applyFill="1" applyBorder="1" applyAlignment="1">
      <alignment vertical="center" wrapText="1"/>
    </xf>
    <xf numFmtId="0" fontId="39" fillId="3" borderId="4" xfId="13" applyFont="1" applyFill="1" applyBorder="1" applyAlignment="1">
      <alignment horizontal="center" vertical="center" wrapText="1"/>
    </xf>
    <xf numFmtId="4" fontId="2" fillId="3" borderId="4" xfId="13" applyNumberFormat="1" applyFont="1" applyFill="1" applyBorder="1" applyAlignment="1">
      <alignment horizontal="distributed" vertical="center" wrapText="1"/>
    </xf>
    <xf numFmtId="0" fontId="2" fillId="3" borderId="4" xfId="13" applyFont="1" applyFill="1" applyBorder="1" applyAlignment="1">
      <alignment horizontal="distributed" vertical="center"/>
    </xf>
    <xf numFmtId="0" fontId="2" fillId="3" borderId="4" xfId="13" applyFont="1" applyFill="1" applyBorder="1" applyAlignment="1">
      <alignment horizontal="center" vertical="center"/>
    </xf>
    <xf numFmtId="0" fontId="2" fillId="3" borderId="4" xfId="13" applyFont="1" applyFill="1" applyBorder="1" applyAlignment="1">
      <alignment vertical="center"/>
    </xf>
    <xf numFmtId="178" fontId="2" fillId="3" borderId="4" xfId="21" applyNumberFormat="1" applyFont="1" applyFill="1" applyBorder="1" applyAlignment="1">
      <alignment horizontal="center" vertical="center" wrapText="1"/>
    </xf>
    <xf numFmtId="178" fontId="2" fillId="3" borderId="4" xfId="21" applyNumberFormat="1" applyFont="1" applyFill="1" applyBorder="1" applyAlignment="1">
      <alignment vertical="center" wrapText="1"/>
    </xf>
    <xf numFmtId="0" fontId="47" fillId="0" borderId="0" xfId="13" applyFont="1" applyAlignment="1">
      <alignment horizontal="right" vertical="center"/>
    </xf>
    <xf numFmtId="0" fontId="47" fillId="0" borderId="0" xfId="13" applyFont="1" applyAlignment="1">
      <alignment horizontal="left" vertical="center"/>
    </xf>
    <xf numFmtId="0" fontId="2" fillId="0" borderId="4" xfId="13" applyFont="1" applyBorder="1" applyAlignment="1">
      <alignment horizontal="center" vertical="center" wrapText="1"/>
    </xf>
    <xf numFmtId="4" fontId="2" fillId="3" borderId="4" xfId="13" applyNumberFormat="1" applyFont="1" applyFill="1" applyBorder="1" applyAlignment="1">
      <alignment horizontal="center" vertical="center" wrapText="1"/>
    </xf>
    <xf numFmtId="3" fontId="2" fillId="3" borderId="4" xfId="13" applyNumberFormat="1" applyFont="1" applyFill="1" applyBorder="1" applyAlignment="1">
      <alignment horizontal="center" vertical="center"/>
    </xf>
    <xf numFmtId="0" fontId="10" fillId="3" borderId="0" xfId="0" applyFont="1" applyFill="1" applyAlignment="1">
      <alignment horizontal="right" vertical="center"/>
    </xf>
    <xf numFmtId="0" fontId="10" fillId="3" borderId="0" xfId="0" applyFont="1" applyFill="1" applyAlignment="1">
      <alignment horizontal="left" vertical="center"/>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wrapText="1"/>
    </xf>
    <xf numFmtId="0" fontId="2" fillId="3" borderId="13" xfId="0" applyFont="1" applyFill="1" applyBorder="1" applyAlignment="1">
      <alignment horizontal="center" wrapText="1"/>
    </xf>
    <xf numFmtId="0" fontId="2" fillId="3" borderId="19" xfId="0" applyFont="1" applyFill="1" applyBorder="1" applyAlignment="1">
      <alignment horizontal="center" vertical="center"/>
    </xf>
    <xf numFmtId="0" fontId="2" fillId="3" borderId="13" xfId="0" applyFont="1" applyFill="1" applyBorder="1" applyAlignment="1">
      <alignment horizontal="center" vertical="center"/>
    </xf>
    <xf numFmtId="0" fontId="19" fillId="3" borderId="4" xfId="0" applyFont="1" applyFill="1" applyBorder="1" applyAlignment="1">
      <alignment horizontal="center" vertical="center" wrapText="1"/>
    </xf>
    <xf numFmtId="0" fontId="2" fillId="3" borderId="24" xfId="3" applyFont="1" applyFill="1" applyBorder="1" applyAlignment="1">
      <alignment horizontal="center" vertical="center" wrapText="1"/>
    </xf>
    <xf numFmtId="0" fontId="2" fillId="3" borderId="4" xfId="3" applyFont="1" applyFill="1" applyBorder="1" applyAlignment="1">
      <alignment horizontal="center" vertical="center" wrapText="1"/>
    </xf>
    <xf numFmtId="49" fontId="2" fillId="3" borderId="24" xfId="3" applyNumberFormat="1" applyFont="1" applyFill="1" applyBorder="1" applyAlignment="1">
      <alignment horizontal="center" vertical="center" wrapText="1"/>
    </xf>
    <xf numFmtId="0" fontId="34" fillId="0" borderId="0" xfId="3" applyFont="1" applyBorder="1" applyAlignment="1">
      <alignment horizontal="center" vertical="center"/>
    </xf>
    <xf numFmtId="0" fontId="2" fillId="3" borderId="25" xfId="3" applyFont="1" applyFill="1" applyBorder="1" applyAlignment="1">
      <alignment horizontal="center" vertical="center" wrapText="1"/>
    </xf>
    <xf numFmtId="0" fontId="2" fillId="3" borderId="3" xfId="3"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8" fillId="0" borderId="0" xfId="3" applyFont="1" applyBorder="1" applyAlignment="1">
      <alignment horizontal="center" vertical="center"/>
    </xf>
    <xf numFmtId="0" fontId="8" fillId="0" borderId="0" xfId="3" applyFont="1" applyBorder="1" applyAlignment="1">
      <alignment horizontal="center" vertical="center" wrapText="1"/>
    </xf>
    <xf numFmtId="0" fontId="2" fillId="0" borderId="24" xfId="3" applyFont="1" applyBorder="1" applyAlignment="1">
      <alignment horizontal="center" vertical="center"/>
    </xf>
    <xf numFmtId="0" fontId="7" fillId="0" borderId="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182" fontId="7" fillId="0" borderId="4" xfId="0" applyNumberFormat="1" applyFont="1" applyFill="1" applyBorder="1" applyAlignment="1">
      <alignment horizontal="center" vertical="center" wrapText="1"/>
    </xf>
    <xf numFmtId="0" fontId="8" fillId="0" borderId="1" xfId="0" applyFont="1" applyBorder="1" applyAlignment="1">
      <alignment horizontal="left" vertical="center"/>
    </xf>
    <xf numFmtId="0" fontId="7"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wrapText="1"/>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4" fillId="0" borderId="19" xfId="0" applyFont="1" applyBorder="1" applyAlignment="1">
      <alignment horizontal="center" vertical="center"/>
    </xf>
    <xf numFmtId="0" fontId="29" fillId="0" borderId="19"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vertical="center" wrapText="1"/>
    </xf>
    <xf numFmtId="0" fontId="11" fillId="0" borderId="0" xfId="0" applyFont="1" applyAlignment="1">
      <alignment vertical="center"/>
    </xf>
    <xf numFmtId="0" fontId="14"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 xfId="0" applyFont="1" applyBorder="1" applyAlignment="1">
      <alignment horizontal="left" vertical="center"/>
    </xf>
    <xf numFmtId="0" fontId="2" fillId="0" borderId="1" xfId="0" applyFont="1" applyBorder="1" applyAlignment="1">
      <alignment horizontal="right"/>
    </xf>
    <xf numFmtId="0" fontId="14" fillId="0" borderId="4" xfId="0" applyFont="1" applyBorder="1" applyAlignment="1">
      <alignment horizontal="center" wrapText="1"/>
    </xf>
    <xf numFmtId="0" fontId="14" fillId="0" borderId="5" xfId="0" applyFont="1" applyBorder="1" applyAlignment="1">
      <alignment horizontal="distributed" vertical="center" wrapText="1"/>
    </xf>
    <xf numFmtId="0" fontId="14" fillId="0" borderId="2" xfId="0" applyFont="1" applyBorder="1" applyAlignment="1">
      <alignment horizontal="distributed"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8" fillId="0" borderId="0" xfId="0" applyFont="1" applyAlignment="1">
      <alignment horizontal="center"/>
    </xf>
    <xf numFmtId="0" fontId="20" fillId="0" borderId="0" xfId="0" applyFont="1" applyAlignment="1">
      <alignment horizontal="center" vertical="center" shrinkToFit="1"/>
    </xf>
    <xf numFmtId="0" fontId="2" fillId="0" borderId="4" xfId="0" applyFont="1" applyBorder="1" applyAlignment="1">
      <alignment horizontal="distributed" vertical="center" wrapText="1" indent="2"/>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ont="1" applyBorder="1" applyAlignment="1">
      <alignment vertical="center"/>
    </xf>
    <xf numFmtId="183" fontId="5" fillId="0" borderId="5" xfId="0" applyNumberFormat="1" applyFont="1" applyFill="1" applyBorder="1" applyAlignment="1">
      <alignment horizontal="right" vertical="center" wrapText="1"/>
    </xf>
    <xf numFmtId="183" fontId="5" fillId="0" borderId="2" xfId="0" applyNumberFormat="1" applyFont="1" applyFill="1" applyBorder="1" applyAlignment="1">
      <alignment horizontal="right" vertical="center" wrapText="1"/>
    </xf>
    <xf numFmtId="49" fontId="2" fillId="0" borderId="4" xfId="0" applyNumberFormat="1" applyFont="1" applyFill="1" applyBorder="1" applyAlignment="1">
      <alignment horizontal="center" vertical="center" wrapText="1"/>
    </xf>
    <xf numFmtId="183" fontId="2" fillId="0" borderId="5" xfId="0" applyNumberFormat="1" applyFont="1" applyFill="1" applyBorder="1" applyAlignment="1">
      <alignment horizontal="center" vertical="center" wrapText="1"/>
    </xf>
    <xf numFmtId="183" fontId="2" fillId="0" borderId="3" xfId="0" applyNumberFormat="1" applyFont="1" applyFill="1" applyBorder="1" applyAlignment="1">
      <alignment horizontal="center" vertical="center" wrapText="1"/>
    </xf>
    <xf numFmtId="183" fontId="2" fillId="0" borderId="4" xfId="0" applyNumberFormat="1" applyFont="1" applyFill="1" applyBorder="1" applyAlignment="1">
      <alignment horizontal="center" vertical="center" wrapText="1"/>
    </xf>
    <xf numFmtId="0" fontId="5" fillId="0" borderId="0" xfId="0" applyFont="1" applyAlignment="1">
      <alignment horizontal="left" wrapText="1"/>
    </xf>
  </cellXfs>
  <cellStyles count="27">
    <cellStyle name="Excel Built-in Normal" xfId="1"/>
    <cellStyle name="一般" xfId="0" builtinId="0"/>
    <cellStyle name="一般 10" xfId="2"/>
    <cellStyle name="一般 11" xfId="3"/>
    <cellStyle name="一般 12" xfId="4"/>
    <cellStyle name="一般 2" xfId="5"/>
    <cellStyle name="一般 3" xfId="6"/>
    <cellStyle name="一般 4" xfId="7"/>
    <cellStyle name="一般 4 2" xfId="8"/>
    <cellStyle name="一般 5" xfId="9"/>
    <cellStyle name="一般 6" xfId="10"/>
    <cellStyle name="一般 7" xfId="11"/>
    <cellStyle name="一般 8" xfId="12"/>
    <cellStyle name="一般 8 2" xfId="13"/>
    <cellStyle name="一般 9" xfId="14"/>
    <cellStyle name="一般__fd764bfedceacd9a_-524a0e2c_13ab93833c3_-6ecf(1)" xfId="15"/>
    <cellStyle name="一般_原敏腦產出六張表" xfId="16"/>
    <cellStyle name="一般_歲出機關別" xfId="17"/>
    <cellStyle name="千分位" xfId="18" builtinId="3"/>
    <cellStyle name="千分位 2" xfId="19"/>
    <cellStyle name="千分位 3" xfId="20"/>
    <cellStyle name="千分位 4" xfId="21"/>
    <cellStyle name="千分位[0] 2" xfId="22"/>
    <cellStyle name="百分比" xfId="23" builtinId="5"/>
    <cellStyle name="百分比 2" xfId="24"/>
    <cellStyle name="貨幣 2" xfId="25"/>
    <cellStyle name="貨幣 3"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6350</xdr:colOff>
      <xdr:row>3</xdr:row>
      <xdr:rowOff>0</xdr:rowOff>
    </xdr:to>
    <xdr:sp macro="" textlink="">
      <xdr:nvSpPr>
        <xdr:cNvPr id="69919" name="Line 3"/>
        <xdr:cNvSpPr>
          <a:spLocks noChangeShapeType="1"/>
        </xdr:cNvSpPr>
      </xdr:nvSpPr>
      <xdr:spPr bwMode="auto">
        <a:xfrm>
          <a:off x="0" y="914400"/>
          <a:ext cx="1447800" cy="0"/>
        </a:xfrm>
        <a:prstGeom prst="line">
          <a:avLst/>
        </a:prstGeom>
        <a:noFill/>
        <a:ln w="9525">
          <a:solidFill>
            <a:srgbClr val="000000"/>
          </a:solidFill>
          <a:round/>
          <a:headEnd/>
          <a:tailEnd/>
        </a:ln>
      </xdr:spPr>
    </xdr:sp>
    <xdr:clientData/>
  </xdr:twoCellAnchor>
  <xdr:twoCellAnchor>
    <xdr:from>
      <xdr:col>0</xdr:col>
      <xdr:colOff>6350</xdr:colOff>
      <xdr:row>3</xdr:row>
      <xdr:rowOff>6350</xdr:rowOff>
    </xdr:from>
    <xdr:to>
      <xdr:col>1</xdr:col>
      <xdr:colOff>0</xdr:colOff>
      <xdr:row>5</xdr:row>
      <xdr:rowOff>2419350</xdr:rowOff>
    </xdr:to>
    <xdr:sp macro="" textlink="">
      <xdr:nvSpPr>
        <xdr:cNvPr id="69920" name="Line 5"/>
        <xdr:cNvSpPr>
          <a:spLocks noChangeShapeType="1"/>
        </xdr:cNvSpPr>
      </xdr:nvSpPr>
      <xdr:spPr bwMode="auto">
        <a:xfrm>
          <a:off x="6350" y="920750"/>
          <a:ext cx="1435100" cy="2032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3</xdr:row>
      <xdr:rowOff>0</xdr:rowOff>
    </xdr:from>
    <xdr:to>
      <xdr:col>0</xdr:col>
      <xdr:colOff>755650</xdr:colOff>
      <xdr:row>4</xdr:row>
      <xdr:rowOff>38100</xdr:rowOff>
    </xdr:to>
    <xdr:sp macro="" textlink="">
      <xdr:nvSpPr>
        <xdr:cNvPr id="45319" name="Text Box 1"/>
        <xdr:cNvSpPr txBox="1">
          <a:spLocks noChangeArrowheads="1"/>
        </xdr:cNvSpPr>
      </xdr:nvSpPr>
      <xdr:spPr bwMode="auto">
        <a:xfrm>
          <a:off x="685800" y="1098550"/>
          <a:ext cx="69850" cy="2540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685800</xdr:colOff>
      <xdr:row>3</xdr:row>
      <xdr:rowOff>0</xdr:rowOff>
    </xdr:from>
    <xdr:to>
      <xdr:col>7</xdr:col>
      <xdr:colOff>755650</xdr:colOff>
      <xdr:row>4</xdr:row>
      <xdr:rowOff>38100</xdr:rowOff>
    </xdr:to>
    <xdr:sp macro="" textlink="">
      <xdr:nvSpPr>
        <xdr:cNvPr id="46342" name="Text Box 1"/>
        <xdr:cNvSpPr txBox="1">
          <a:spLocks noChangeArrowheads="1"/>
        </xdr:cNvSpPr>
      </xdr:nvSpPr>
      <xdr:spPr bwMode="auto">
        <a:xfrm>
          <a:off x="5054600" y="914400"/>
          <a:ext cx="69850" cy="3556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8"/>
  <sheetViews>
    <sheetView zoomScaleNormal="100" workbookViewId="0">
      <selection activeCell="A38" sqref="A38"/>
    </sheetView>
  </sheetViews>
  <sheetFormatPr defaultColWidth="9" defaultRowHeight="17"/>
  <cols>
    <col min="1" max="1" width="25.36328125" style="84" customWidth="1"/>
    <col min="2" max="2" width="45.36328125" style="84" customWidth="1"/>
    <col min="3" max="16384" width="9" style="84"/>
  </cols>
  <sheetData>
    <row r="1" spans="1:10">
      <c r="A1" s="1"/>
    </row>
    <row r="2" spans="1:10" s="1" customFormat="1"/>
    <row r="4" spans="1:10" ht="25">
      <c r="C4" s="833"/>
      <c r="D4" s="834"/>
      <c r="E4" s="834"/>
      <c r="F4" s="834"/>
      <c r="G4" s="834"/>
      <c r="H4" s="834"/>
      <c r="I4" s="834"/>
      <c r="J4" s="835"/>
    </row>
    <row r="9" spans="1:10" ht="44.25" customHeight="1">
      <c r="A9" s="839" t="s">
        <v>585</v>
      </c>
      <c r="B9" s="839"/>
      <c r="C9" s="839"/>
      <c r="D9" s="839"/>
    </row>
    <row r="15" spans="1:10" ht="31">
      <c r="A15" s="215"/>
      <c r="B15" s="215"/>
      <c r="C15" s="216"/>
      <c r="D15" s="216"/>
      <c r="E15" s="216"/>
      <c r="F15" s="216"/>
      <c r="G15" s="216"/>
      <c r="H15" s="216"/>
    </row>
    <row r="16" spans="1:10" ht="33.75" customHeight="1">
      <c r="A16" s="838" t="s">
        <v>510</v>
      </c>
      <c r="B16" s="838"/>
      <c r="C16" s="838"/>
      <c r="D16" s="838"/>
      <c r="E16" s="216"/>
      <c r="F16" s="216"/>
      <c r="G16" s="216"/>
      <c r="H16" s="216"/>
    </row>
    <row r="17" spans="1:8" ht="31">
      <c r="A17" s="215"/>
      <c r="B17" s="215"/>
      <c r="C17" s="216"/>
      <c r="D17" s="216"/>
      <c r="E17" s="216"/>
      <c r="F17" s="216"/>
      <c r="G17" s="216"/>
      <c r="H17" s="216"/>
    </row>
    <row r="18" spans="1:8" ht="57.75" customHeight="1">
      <c r="A18" s="836" t="s">
        <v>317</v>
      </c>
      <c r="B18" s="836"/>
      <c r="C18" s="836"/>
      <c r="D18" s="836"/>
    </row>
    <row r="19" spans="1:8" ht="31">
      <c r="A19" s="215"/>
      <c r="B19" s="215"/>
      <c r="C19" s="216"/>
      <c r="D19" s="216"/>
      <c r="E19" s="216"/>
      <c r="F19" s="216"/>
      <c r="G19" s="216"/>
      <c r="H19" s="216"/>
    </row>
    <row r="21" spans="1:8" ht="34.5" customHeight="1">
      <c r="A21" s="837" t="s">
        <v>630</v>
      </c>
      <c r="B21" s="837"/>
      <c r="C21" s="837"/>
      <c r="D21" s="837"/>
    </row>
    <row r="37" spans="1:10" hidden="1"/>
    <row r="38" spans="1:10" s="85" customFormat="1" ht="13.5" customHeight="1">
      <c r="A38" s="764"/>
      <c r="B38" s="202"/>
      <c r="C38" s="202"/>
      <c r="D38" s="202"/>
      <c r="E38" s="202"/>
      <c r="F38" s="202"/>
      <c r="G38" s="202"/>
      <c r="H38" s="202"/>
      <c r="I38" s="202"/>
      <c r="J38" s="202"/>
    </row>
  </sheetData>
  <mergeCells count="5">
    <mergeCell ref="C4:J4"/>
    <mergeCell ref="A18:D18"/>
    <mergeCell ref="A21:D21"/>
    <mergeCell ref="A16:D16"/>
    <mergeCell ref="A9:D9"/>
  </mergeCells>
  <phoneticPr fontId="3" type="noConversion"/>
  <printOptions horizontalCentered="1"/>
  <pageMargins left="0.78740157480314965" right="0.39370078740157483" top="0.78740157480314965" bottom="0.78740157480314965" header="0.51181102362204722" footer="0.51181102362204722"/>
  <pageSetup paperSize="9" firstPageNumber="17" orientation="portrait" useFirstPageNumber="1" r:id="rId1"/>
</worksheet>
</file>

<file path=xl/worksheets/sheet10.xml><?xml version="1.0" encoding="utf-8"?>
<worksheet xmlns="http://schemas.openxmlformats.org/spreadsheetml/2006/main" xmlns:r="http://schemas.openxmlformats.org/officeDocument/2006/relationships">
  <dimension ref="A1:S33"/>
  <sheetViews>
    <sheetView topLeftCell="M1" workbookViewId="0">
      <selection activeCell="S30" sqref="A30:S30"/>
    </sheetView>
  </sheetViews>
  <sheetFormatPr defaultColWidth="8.26953125" defaultRowHeight="20.149999999999999" customHeight="1"/>
  <cols>
    <col min="1" max="4" width="2.6328125" style="509" customWidth="1"/>
    <col min="5" max="5" width="15.54296875" style="480" customWidth="1"/>
    <col min="6" max="6" width="9.7265625" style="503" customWidth="1"/>
    <col min="7" max="8" width="9.7265625" style="482" customWidth="1"/>
    <col min="9" max="9" width="10.08984375" style="482" customWidth="1"/>
    <col min="10" max="10" width="10.54296875" style="482" customWidth="1"/>
    <col min="11" max="11" width="10.36328125" style="482" customWidth="1"/>
    <col min="12" max="12" width="10" style="483" customWidth="1"/>
    <col min="13" max="13" width="14" style="483" customWidth="1"/>
    <col min="14" max="14" width="13.6328125" style="503" customWidth="1"/>
    <col min="15" max="15" width="13" style="482" customWidth="1"/>
    <col min="16" max="16" width="13.7265625" style="482" customWidth="1"/>
    <col min="17" max="17" width="12.81640625" style="482" customWidth="1"/>
    <col min="18" max="18" width="12.1796875" style="482" customWidth="1"/>
    <col min="19" max="19" width="12.81640625" style="480" customWidth="1"/>
    <col min="20" max="16384" width="8.26953125" style="478"/>
  </cols>
  <sheetData>
    <row r="1" spans="1:19" s="496" customFormat="1" ht="25">
      <c r="A1" s="508" t="s">
        <v>696</v>
      </c>
      <c r="B1" s="508"/>
      <c r="C1" s="508"/>
      <c r="D1" s="508"/>
      <c r="F1" s="503"/>
      <c r="G1" s="503"/>
      <c r="H1" s="503"/>
      <c r="I1" s="503"/>
      <c r="J1" s="503"/>
      <c r="K1" s="901" t="s">
        <v>1077</v>
      </c>
      <c r="L1" s="901"/>
      <c r="M1" s="906" t="s">
        <v>634</v>
      </c>
      <c r="N1" s="906"/>
      <c r="O1" s="503"/>
      <c r="P1" s="503"/>
      <c r="Q1" s="503"/>
      <c r="R1" s="503"/>
    </row>
    <row r="2" spans="1:19" s="496" customFormat="1" ht="31">
      <c r="A2" s="516"/>
      <c r="B2" s="516"/>
      <c r="C2" s="516"/>
      <c r="D2" s="516"/>
      <c r="E2" s="516"/>
      <c r="F2" s="503"/>
      <c r="G2" s="503"/>
      <c r="H2" s="503"/>
      <c r="I2" s="503"/>
      <c r="J2" s="503"/>
      <c r="K2" s="902" t="s">
        <v>1174</v>
      </c>
      <c r="L2" s="902"/>
      <c r="M2" s="903" t="s">
        <v>1075</v>
      </c>
      <c r="N2" s="903"/>
      <c r="O2" s="503"/>
      <c r="P2" s="503"/>
      <c r="Q2" s="503"/>
      <c r="R2" s="503"/>
    </row>
    <row r="3" spans="1:19" s="502" customFormat="1" ht="17">
      <c r="A3" s="900" t="s">
        <v>1135</v>
      </c>
      <c r="B3" s="900"/>
      <c r="C3" s="900"/>
      <c r="D3" s="900"/>
      <c r="F3" s="497"/>
      <c r="G3" s="497"/>
      <c r="H3" s="497"/>
      <c r="I3" s="497"/>
      <c r="J3" s="497"/>
      <c r="K3" s="904" t="s">
        <v>654</v>
      </c>
      <c r="L3" s="904"/>
      <c r="M3" s="905" t="s">
        <v>1115</v>
      </c>
      <c r="N3" s="905"/>
      <c r="O3" s="497"/>
      <c r="P3" s="497"/>
      <c r="Q3" s="497"/>
      <c r="R3" s="885" t="s">
        <v>1073</v>
      </c>
      <c r="S3" s="885"/>
    </row>
    <row r="4" spans="1:19" s="511" customFormat="1" ht="17">
      <c r="A4" s="909" t="s">
        <v>657</v>
      </c>
      <c r="B4" s="909"/>
      <c r="C4" s="909"/>
      <c r="D4" s="909"/>
      <c r="E4" s="909"/>
      <c r="F4" s="910" t="s">
        <v>1072</v>
      </c>
      <c r="G4" s="911"/>
      <c r="H4" s="912"/>
      <c r="I4" s="916" t="s">
        <v>1173</v>
      </c>
      <c r="J4" s="917"/>
      <c r="K4" s="917"/>
      <c r="L4" s="917"/>
      <c r="M4" s="918"/>
      <c r="N4" s="918"/>
      <c r="O4" s="918"/>
      <c r="P4" s="919"/>
      <c r="Q4" s="892" t="s">
        <v>1172</v>
      </c>
      <c r="R4" s="892" t="s">
        <v>1112</v>
      </c>
      <c r="S4" s="892" t="s">
        <v>142</v>
      </c>
    </row>
    <row r="5" spans="1:19" s="511" customFormat="1" ht="17">
      <c r="A5" s="913" t="s">
        <v>339</v>
      </c>
      <c r="B5" s="913" t="s">
        <v>664</v>
      </c>
      <c r="C5" s="914" t="s">
        <v>341</v>
      </c>
      <c r="D5" s="913" t="s">
        <v>342</v>
      </c>
      <c r="E5" s="878" t="s">
        <v>1070</v>
      </c>
      <c r="F5" s="907" t="s">
        <v>1069</v>
      </c>
      <c r="G5" s="892" t="s">
        <v>1068</v>
      </c>
      <c r="H5" s="892" t="s">
        <v>1171</v>
      </c>
      <c r="I5" s="892" t="s">
        <v>1067</v>
      </c>
      <c r="J5" s="897" t="s">
        <v>13</v>
      </c>
      <c r="K5" s="898"/>
      <c r="L5" s="899"/>
      <c r="M5" s="897" t="s">
        <v>666</v>
      </c>
      <c r="N5" s="898"/>
      <c r="O5" s="899"/>
      <c r="P5" s="892" t="s">
        <v>1170</v>
      </c>
      <c r="Q5" s="893"/>
      <c r="R5" s="895"/>
      <c r="S5" s="893"/>
    </row>
    <row r="6" spans="1:19" s="511" customFormat="1" ht="34">
      <c r="A6" s="913"/>
      <c r="B6" s="913"/>
      <c r="C6" s="915"/>
      <c r="D6" s="913"/>
      <c r="E6" s="878"/>
      <c r="F6" s="908"/>
      <c r="G6" s="896"/>
      <c r="H6" s="894"/>
      <c r="I6" s="896"/>
      <c r="J6" s="512" t="s">
        <v>1111</v>
      </c>
      <c r="K6" s="514" t="s">
        <v>1110</v>
      </c>
      <c r="L6" s="512" t="s">
        <v>1109</v>
      </c>
      <c r="M6" s="512" t="s">
        <v>1111</v>
      </c>
      <c r="N6" s="513" t="s">
        <v>1110</v>
      </c>
      <c r="O6" s="512" t="s">
        <v>1109</v>
      </c>
      <c r="P6" s="894"/>
      <c r="Q6" s="894"/>
      <c r="R6" s="896"/>
      <c r="S6" s="894"/>
    </row>
    <row r="7" spans="1:19" ht="20.149999999999999" customHeight="1">
      <c r="A7" s="509" t="s">
        <v>696</v>
      </c>
      <c r="B7" s="509" t="s">
        <v>696</v>
      </c>
      <c r="C7" s="509" t="s">
        <v>696</v>
      </c>
      <c r="D7" s="509" t="s">
        <v>696</v>
      </c>
      <c r="E7" s="480" t="s">
        <v>1189</v>
      </c>
      <c r="F7" s="503">
        <v>251173067</v>
      </c>
      <c r="G7" s="482" t="s">
        <v>718</v>
      </c>
      <c r="H7" s="482">
        <v>251173067</v>
      </c>
      <c r="I7" s="482">
        <v>92811084</v>
      </c>
      <c r="J7" s="482" t="s">
        <v>718</v>
      </c>
      <c r="K7" s="482">
        <v>1609369</v>
      </c>
      <c r="L7" s="483">
        <v>1609369</v>
      </c>
      <c r="M7" s="483" t="s">
        <v>718</v>
      </c>
      <c r="N7" s="503">
        <v>44180494</v>
      </c>
      <c r="O7" s="482">
        <v>44180494</v>
      </c>
      <c r="P7" s="482">
        <v>138600947</v>
      </c>
      <c r="Q7" s="482">
        <v>-112572120</v>
      </c>
      <c r="R7" s="482" t="s">
        <v>718</v>
      </c>
    </row>
    <row r="8" spans="1:19" ht="30">
      <c r="A8" s="509" t="s">
        <v>1026</v>
      </c>
      <c r="B8" s="509" t="s">
        <v>696</v>
      </c>
      <c r="C8" s="509" t="s">
        <v>696</v>
      </c>
      <c r="D8" s="509" t="s">
        <v>696</v>
      </c>
      <c r="E8" s="480" t="s">
        <v>1168</v>
      </c>
      <c r="F8" s="503">
        <v>251173067</v>
      </c>
      <c r="G8" s="482" t="s">
        <v>718</v>
      </c>
      <c r="H8" s="482">
        <v>251173067</v>
      </c>
      <c r="I8" s="482">
        <v>92811084</v>
      </c>
      <c r="J8" s="482" t="s">
        <v>718</v>
      </c>
      <c r="K8" s="482">
        <v>1609369</v>
      </c>
      <c r="L8" s="483">
        <v>1609369</v>
      </c>
      <c r="M8" s="483" t="s">
        <v>718</v>
      </c>
      <c r="N8" s="503">
        <v>44180494</v>
      </c>
      <c r="O8" s="482">
        <v>44180494</v>
      </c>
      <c r="P8" s="482">
        <v>138600947</v>
      </c>
      <c r="Q8" s="482">
        <v>-112572120</v>
      </c>
      <c r="R8" s="482" t="s">
        <v>718</v>
      </c>
    </row>
    <row r="9" spans="1:19" ht="30">
      <c r="A9" s="509" t="s">
        <v>696</v>
      </c>
      <c r="B9" s="509" t="s">
        <v>1026</v>
      </c>
      <c r="C9" s="509" t="s">
        <v>696</v>
      </c>
      <c r="D9" s="509" t="s">
        <v>696</v>
      </c>
      <c r="E9" s="480" t="s">
        <v>1167</v>
      </c>
      <c r="F9" s="503">
        <v>251173067</v>
      </c>
      <c r="G9" s="482" t="s">
        <v>718</v>
      </c>
      <c r="H9" s="482">
        <v>251173067</v>
      </c>
      <c r="I9" s="482">
        <v>92811084</v>
      </c>
      <c r="J9" s="482" t="s">
        <v>718</v>
      </c>
      <c r="K9" s="482">
        <v>1609369</v>
      </c>
      <c r="L9" s="483">
        <v>1609369</v>
      </c>
      <c r="M9" s="483" t="s">
        <v>718</v>
      </c>
      <c r="N9" s="503">
        <v>44180494</v>
      </c>
      <c r="O9" s="482">
        <v>44180494</v>
      </c>
      <c r="P9" s="482">
        <v>138600947</v>
      </c>
      <c r="Q9" s="482">
        <v>-112572120</v>
      </c>
      <c r="R9" s="482" t="s">
        <v>718</v>
      </c>
    </row>
    <row r="10" spans="1:19" ht="30">
      <c r="A10" s="509" t="s">
        <v>696</v>
      </c>
      <c r="B10" s="509" t="s">
        <v>696</v>
      </c>
      <c r="C10" s="509" t="s">
        <v>1026</v>
      </c>
      <c r="D10" s="509" t="s">
        <v>696</v>
      </c>
      <c r="E10" s="480" t="s">
        <v>1188</v>
      </c>
      <c r="F10" s="503">
        <v>3199192</v>
      </c>
      <c r="G10" s="482" t="s">
        <v>718</v>
      </c>
      <c r="H10" s="482">
        <v>3199192</v>
      </c>
      <c r="I10" s="482">
        <v>3199192</v>
      </c>
      <c r="J10" s="482" t="s">
        <v>718</v>
      </c>
      <c r="K10" s="482" t="s">
        <v>718</v>
      </c>
      <c r="L10" s="483" t="s">
        <v>718</v>
      </c>
      <c r="M10" s="483" t="s">
        <v>718</v>
      </c>
      <c r="N10" s="503" t="s">
        <v>718</v>
      </c>
      <c r="O10" s="482" t="s">
        <v>718</v>
      </c>
      <c r="P10" s="482">
        <v>3199192</v>
      </c>
      <c r="Q10" s="482" t="s">
        <v>718</v>
      </c>
      <c r="R10" s="482" t="s">
        <v>718</v>
      </c>
    </row>
    <row r="11" spans="1:19" ht="30">
      <c r="A11" s="509" t="s">
        <v>696</v>
      </c>
      <c r="B11" s="509" t="s">
        <v>696</v>
      </c>
      <c r="C11" s="509" t="s">
        <v>696</v>
      </c>
      <c r="D11" s="509" t="s">
        <v>1026</v>
      </c>
      <c r="E11" s="480" t="s">
        <v>1187</v>
      </c>
      <c r="F11" s="503">
        <v>3199192</v>
      </c>
      <c r="G11" s="482" t="s">
        <v>718</v>
      </c>
      <c r="H11" s="482">
        <v>3199192</v>
      </c>
      <c r="I11" s="482">
        <v>3199192</v>
      </c>
      <c r="J11" s="482" t="s">
        <v>718</v>
      </c>
      <c r="K11" s="482" t="s">
        <v>718</v>
      </c>
      <c r="L11" s="483" t="s">
        <v>718</v>
      </c>
      <c r="M11" s="483" t="s">
        <v>718</v>
      </c>
      <c r="N11" s="503" t="s">
        <v>718</v>
      </c>
      <c r="O11" s="482" t="s">
        <v>718</v>
      </c>
      <c r="P11" s="482">
        <v>3199192</v>
      </c>
      <c r="Q11" s="482" t="s">
        <v>718</v>
      </c>
      <c r="R11" s="482" t="s">
        <v>718</v>
      </c>
    </row>
    <row r="12" spans="1:19" ht="20">
      <c r="A12" s="509" t="s">
        <v>696</v>
      </c>
      <c r="B12" s="509" t="s">
        <v>696</v>
      </c>
      <c r="C12" s="509" t="s">
        <v>696</v>
      </c>
      <c r="D12" s="509" t="s">
        <v>696</v>
      </c>
      <c r="E12" s="480" t="s">
        <v>1148</v>
      </c>
      <c r="F12" s="503">
        <v>3199192</v>
      </c>
      <c r="G12" s="482" t="s">
        <v>718</v>
      </c>
      <c r="H12" s="482">
        <v>3199192</v>
      </c>
      <c r="I12" s="482">
        <v>3199192</v>
      </c>
      <c r="J12" s="482" t="s">
        <v>718</v>
      </c>
      <c r="K12" s="482" t="s">
        <v>718</v>
      </c>
      <c r="L12" s="483" t="s">
        <v>718</v>
      </c>
      <c r="M12" s="483" t="s">
        <v>718</v>
      </c>
      <c r="N12" s="503" t="s">
        <v>718</v>
      </c>
      <c r="O12" s="482" t="s">
        <v>718</v>
      </c>
      <c r="P12" s="482">
        <v>3199192</v>
      </c>
      <c r="Q12" s="482" t="s">
        <v>718</v>
      </c>
      <c r="R12" s="482" t="s">
        <v>718</v>
      </c>
    </row>
    <row r="13" spans="1:19" ht="40">
      <c r="A13" s="509" t="s">
        <v>696</v>
      </c>
      <c r="B13" s="509" t="s">
        <v>696</v>
      </c>
      <c r="C13" s="509" t="s">
        <v>1024</v>
      </c>
      <c r="D13" s="509" t="s">
        <v>696</v>
      </c>
      <c r="E13" s="480" t="s">
        <v>1186</v>
      </c>
      <c r="F13" s="503">
        <v>13000</v>
      </c>
      <c r="G13" s="482" t="s">
        <v>718</v>
      </c>
      <c r="H13" s="482">
        <v>13000</v>
      </c>
      <c r="I13" s="482">
        <v>13000</v>
      </c>
      <c r="J13" s="482" t="s">
        <v>718</v>
      </c>
      <c r="K13" s="482" t="s">
        <v>718</v>
      </c>
      <c r="L13" s="483" t="s">
        <v>718</v>
      </c>
      <c r="M13" s="483" t="s">
        <v>718</v>
      </c>
      <c r="N13" s="503" t="s">
        <v>718</v>
      </c>
      <c r="O13" s="482" t="s">
        <v>718</v>
      </c>
      <c r="P13" s="482">
        <v>13000</v>
      </c>
      <c r="Q13" s="482" t="s">
        <v>718</v>
      </c>
      <c r="R13" s="482" t="s">
        <v>718</v>
      </c>
    </row>
    <row r="14" spans="1:19" ht="40">
      <c r="A14" s="509" t="s">
        <v>696</v>
      </c>
      <c r="B14" s="509" t="s">
        <v>696</v>
      </c>
      <c r="C14" s="509" t="s">
        <v>696</v>
      </c>
      <c r="D14" s="509" t="s">
        <v>1026</v>
      </c>
      <c r="E14" s="480" t="s">
        <v>1185</v>
      </c>
      <c r="F14" s="503">
        <v>13000</v>
      </c>
      <c r="G14" s="482" t="s">
        <v>718</v>
      </c>
      <c r="H14" s="482">
        <v>13000</v>
      </c>
      <c r="I14" s="482">
        <v>13000</v>
      </c>
      <c r="J14" s="482" t="s">
        <v>718</v>
      </c>
      <c r="K14" s="482" t="s">
        <v>718</v>
      </c>
      <c r="L14" s="483" t="s">
        <v>718</v>
      </c>
      <c r="M14" s="483" t="s">
        <v>718</v>
      </c>
      <c r="N14" s="503" t="s">
        <v>718</v>
      </c>
      <c r="O14" s="482" t="s">
        <v>718</v>
      </c>
      <c r="P14" s="482">
        <v>13000</v>
      </c>
      <c r="Q14" s="482" t="s">
        <v>718</v>
      </c>
      <c r="R14" s="482" t="s">
        <v>718</v>
      </c>
    </row>
    <row r="15" spans="1:19" ht="20">
      <c r="A15" s="509" t="s">
        <v>696</v>
      </c>
      <c r="B15" s="509" t="s">
        <v>696</v>
      </c>
      <c r="C15" s="509" t="s">
        <v>696</v>
      </c>
      <c r="D15" s="509" t="s">
        <v>696</v>
      </c>
      <c r="E15" s="480" t="s">
        <v>1148</v>
      </c>
      <c r="F15" s="503">
        <v>13000</v>
      </c>
      <c r="G15" s="482" t="s">
        <v>718</v>
      </c>
      <c r="H15" s="482">
        <v>13000</v>
      </c>
      <c r="I15" s="482">
        <v>13000</v>
      </c>
      <c r="J15" s="482" t="s">
        <v>718</v>
      </c>
      <c r="K15" s="482" t="s">
        <v>718</v>
      </c>
      <c r="L15" s="483" t="s">
        <v>718</v>
      </c>
      <c r="M15" s="483" t="s">
        <v>718</v>
      </c>
      <c r="N15" s="503" t="s">
        <v>718</v>
      </c>
      <c r="O15" s="482" t="s">
        <v>718</v>
      </c>
      <c r="P15" s="482">
        <v>13000</v>
      </c>
      <c r="Q15" s="482" t="s">
        <v>718</v>
      </c>
      <c r="R15" s="482" t="s">
        <v>718</v>
      </c>
    </row>
    <row r="16" spans="1:19" ht="30">
      <c r="A16" s="509" t="s">
        <v>696</v>
      </c>
      <c r="B16" s="509" t="s">
        <v>696</v>
      </c>
      <c r="C16" s="509" t="s">
        <v>1039</v>
      </c>
      <c r="D16" s="509" t="s">
        <v>696</v>
      </c>
      <c r="E16" s="480" t="s">
        <v>1184</v>
      </c>
      <c r="F16" s="503">
        <v>2391875</v>
      </c>
      <c r="G16" s="482" t="s">
        <v>718</v>
      </c>
      <c r="H16" s="482">
        <v>2391875</v>
      </c>
      <c r="I16" s="482">
        <v>2391875</v>
      </c>
      <c r="J16" s="482" t="s">
        <v>718</v>
      </c>
      <c r="K16" s="482" t="s">
        <v>718</v>
      </c>
      <c r="L16" s="483" t="s">
        <v>718</v>
      </c>
      <c r="M16" s="483" t="s">
        <v>718</v>
      </c>
      <c r="N16" s="503" t="s">
        <v>718</v>
      </c>
      <c r="O16" s="482" t="s">
        <v>718</v>
      </c>
      <c r="P16" s="482">
        <v>2391875</v>
      </c>
      <c r="Q16" s="482" t="s">
        <v>718</v>
      </c>
      <c r="R16" s="482" t="s">
        <v>718</v>
      </c>
    </row>
    <row r="17" spans="1:19" ht="30">
      <c r="A17" s="509" t="s">
        <v>696</v>
      </c>
      <c r="B17" s="509" t="s">
        <v>696</v>
      </c>
      <c r="C17" s="509" t="s">
        <v>696</v>
      </c>
      <c r="D17" s="509" t="s">
        <v>1026</v>
      </c>
      <c r="E17" s="480" t="s">
        <v>1183</v>
      </c>
      <c r="F17" s="503">
        <v>2391875</v>
      </c>
      <c r="G17" s="482" t="s">
        <v>718</v>
      </c>
      <c r="H17" s="482">
        <v>2391875</v>
      </c>
      <c r="I17" s="482">
        <v>2391875</v>
      </c>
      <c r="J17" s="482" t="s">
        <v>718</v>
      </c>
      <c r="K17" s="482" t="s">
        <v>718</v>
      </c>
      <c r="L17" s="483" t="s">
        <v>718</v>
      </c>
      <c r="M17" s="483" t="s">
        <v>718</v>
      </c>
      <c r="N17" s="503" t="s">
        <v>718</v>
      </c>
      <c r="O17" s="482" t="s">
        <v>718</v>
      </c>
      <c r="P17" s="482">
        <v>2391875</v>
      </c>
      <c r="Q17" s="482" t="s">
        <v>718</v>
      </c>
      <c r="R17" s="482" t="s">
        <v>718</v>
      </c>
    </row>
    <row r="18" spans="1:19" ht="20">
      <c r="A18" s="509" t="s">
        <v>696</v>
      </c>
      <c r="B18" s="509" t="s">
        <v>696</v>
      </c>
      <c r="C18" s="509" t="s">
        <v>696</v>
      </c>
      <c r="D18" s="509" t="s">
        <v>696</v>
      </c>
      <c r="E18" s="480" t="s">
        <v>1148</v>
      </c>
      <c r="F18" s="503">
        <v>2391875</v>
      </c>
      <c r="G18" s="482" t="s">
        <v>718</v>
      </c>
      <c r="H18" s="482">
        <v>2391875</v>
      </c>
      <c r="I18" s="482">
        <v>2391875</v>
      </c>
      <c r="J18" s="482" t="s">
        <v>718</v>
      </c>
      <c r="K18" s="482" t="s">
        <v>718</v>
      </c>
      <c r="L18" s="483" t="s">
        <v>718</v>
      </c>
      <c r="M18" s="483" t="s">
        <v>718</v>
      </c>
      <c r="N18" s="503" t="s">
        <v>718</v>
      </c>
      <c r="O18" s="482" t="s">
        <v>718</v>
      </c>
      <c r="P18" s="482">
        <v>2391875</v>
      </c>
      <c r="Q18" s="482" t="s">
        <v>718</v>
      </c>
      <c r="R18" s="482" t="s">
        <v>718</v>
      </c>
    </row>
    <row r="19" spans="1:19" ht="30">
      <c r="A19" s="509" t="s">
        <v>696</v>
      </c>
      <c r="B19" s="509" t="s">
        <v>696</v>
      </c>
      <c r="C19" s="509" t="s">
        <v>1035</v>
      </c>
      <c r="D19" s="509" t="s">
        <v>696</v>
      </c>
      <c r="E19" s="480" t="s">
        <v>1182</v>
      </c>
      <c r="F19" s="503">
        <v>245569000</v>
      </c>
      <c r="G19" s="482" t="s">
        <v>718</v>
      </c>
      <c r="H19" s="482">
        <v>245569000</v>
      </c>
      <c r="I19" s="482">
        <v>87207017</v>
      </c>
      <c r="J19" s="482" t="s">
        <v>718</v>
      </c>
      <c r="K19" s="482">
        <v>1609369</v>
      </c>
      <c r="L19" s="483">
        <v>1609369</v>
      </c>
      <c r="M19" s="483" t="s">
        <v>718</v>
      </c>
      <c r="N19" s="503">
        <v>44180494</v>
      </c>
      <c r="O19" s="482">
        <v>44180494</v>
      </c>
      <c r="P19" s="482">
        <v>132996880</v>
      </c>
      <c r="Q19" s="482">
        <v>-112572120</v>
      </c>
      <c r="R19" s="482" t="s">
        <v>718</v>
      </c>
    </row>
    <row r="20" spans="1:19" ht="30">
      <c r="A20" s="509" t="s">
        <v>696</v>
      </c>
      <c r="B20" s="509" t="s">
        <v>696</v>
      </c>
      <c r="C20" s="509" t="s">
        <v>696</v>
      </c>
      <c r="D20" s="509" t="s">
        <v>1026</v>
      </c>
      <c r="E20" s="480" t="s">
        <v>1181</v>
      </c>
      <c r="F20" s="503">
        <v>245569000</v>
      </c>
      <c r="G20" s="482" t="s">
        <v>718</v>
      </c>
      <c r="H20" s="482">
        <v>245569000</v>
      </c>
      <c r="I20" s="482">
        <v>87207017</v>
      </c>
      <c r="J20" s="482" t="s">
        <v>718</v>
      </c>
      <c r="K20" s="482">
        <v>1609369</v>
      </c>
      <c r="L20" s="483">
        <v>1609369</v>
      </c>
      <c r="M20" s="483" t="s">
        <v>718</v>
      </c>
      <c r="N20" s="503">
        <v>44180494</v>
      </c>
      <c r="O20" s="482">
        <v>44180494</v>
      </c>
      <c r="P20" s="482">
        <v>132996880</v>
      </c>
      <c r="Q20" s="482">
        <v>-112572120</v>
      </c>
      <c r="R20" s="482" t="s">
        <v>718</v>
      </c>
    </row>
    <row r="21" spans="1:19" ht="30">
      <c r="A21" s="509" t="s">
        <v>696</v>
      </c>
      <c r="B21" s="509" t="s">
        <v>696</v>
      </c>
      <c r="C21" s="509" t="s">
        <v>696</v>
      </c>
      <c r="D21" s="509" t="s">
        <v>696</v>
      </c>
      <c r="E21" s="480" t="s">
        <v>1175</v>
      </c>
      <c r="F21" s="503">
        <v>245569000</v>
      </c>
      <c r="G21" s="482" t="s">
        <v>718</v>
      </c>
      <c r="H21" s="482">
        <v>245569000</v>
      </c>
      <c r="I21" s="482">
        <v>87207017</v>
      </c>
      <c r="J21" s="482" t="s">
        <v>718</v>
      </c>
      <c r="K21" s="482">
        <v>1609369</v>
      </c>
      <c r="L21" s="483">
        <v>1609369</v>
      </c>
      <c r="M21" s="483" t="s">
        <v>718</v>
      </c>
      <c r="N21" s="503">
        <v>44180494</v>
      </c>
      <c r="O21" s="482">
        <v>44180494</v>
      </c>
      <c r="P21" s="482">
        <v>132996880</v>
      </c>
      <c r="Q21" s="482">
        <v>-112572120</v>
      </c>
      <c r="R21" s="482" t="s">
        <v>718</v>
      </c>
    </row>
    <row r="30" spans="1:19" ht="20.149999999999999" customHeight="1">
      <c r="A30" s="510"/>
      <c r="B30" s="510"/>
      <c r="C30" s="510"/>
      <c r="D30" s="510"/>
      <c r="E30" s="487"/>
      <c r="F30" s="497"/>
      <c r="G30" s="489"/>
      <c r="H30" s="489"/>
      <c r="I30" s="489"/>
      <c r="J30" s="489"/>
      <c r="K30" s="489"/>
      <c r="L30" s="490"/>
      <c r="M30" s="490"/>
      <c r="N30" s="497"/>
      <c r="O30" s="489"/>
      <c r="P30" s="489"/>
      <c r="Q30" s="489"/>
      <c r="R30" s="489"/>
      <c r="S30" s="487"/>
    </row>
    <row r="33" spans="1:19" ht="20.149999999999999" customHeight="1">
      <c r="A33" s="510"/>
      <c r="B33" s="510"/>
      <c r="C33" s="510"/>
      <c r="D33" s="510"/>
      <c r="E33" s="487"/>
      <c r="F33" s="497"/>
      <c r="G33" s="489"/>
      <c r="H33" s="489"/>
      <c r="I33" s="489"/>
      <c r="J33" s="489"/>
      <c r="K33" s="489"/>
      <c r="L33" s="490"/>
      <c r="M33" s="490"/>
      <c r="N33" s="497"/>
      <c r="O33" s="489"/>
      <c r="P33" s="489"/>
      <c r="Q33" s="489"/>
      <c r="R33" s="489"/>
      <c r="S33" s="487"/>
    </row>
  </sheetData>
  <mergeCells count="26">
    <mergeCell ref="E5:E6"/>
    <mergeCell ref="F5:F6"/>
    <mergeCell ref="G5:G6"/>
    <mergeCell ref="A4:E4"/>
    <mergeCell ref="F4:H4"/>
    <mergeCell ref="A5:A6"/>
    <mergeCell ref="B5:B6"/>
    <mergeCell ref="C5:C6"/>
    <mergeCell ref="D5:D6"/>
    <mergeCell ref="H5:H6"/>
    <mergeCell ref="A3:D3"/>
    <mergeCell ref="K1:L1"/>
    <mergeCell ref="K2:L2"/>
    <mergeCell ref="M2:N2"/>
    <mergeCell ref="K3:L3"/>
    <mergeCell ref="M3:N3"/>
    <mergeCell ref="M1:N1"/>
    <mergeCell ref="I4:P4"/>
    <mergeCell ref="R3:S3"/>
    <mergeCell ref="Q4:Q6"/>
    <mergeCell ref="R4:R6"/>
    <mergeCell ref="S4:S6"/>
    <mergeCell ref="M5:O5"/>
    <mergeCell ref="P5:P6"/>
    <mergeCell ref="I5:I6"/>
    <mergeCell ref="J5:L5"/>
  </mergeCells>
  <phoneticPr fontId="3" type="noConversion"/>
  <printOptions horizontalCentered="1"/>
  <pageMargins left="0.39370078740157483" right="0.19685039370078741" top="1.2598425196850394" bottom="0.59055118110236227" header="0.51181102362204722" footer="0.31496062992125984"/>
  <pageSetup paperSize="9" firstPageNumber="31" pageOrder="overThenDown" orientation="portrait" useFirstPageNumber="1" horizontalDpi="1200" r:id="rId1"/>
  <headerFooter alignWithMargins="0">
    <oddFooter>&amp;C&amp;P&amp;L&amp;R</oddFooter>
  </headerFooter>
</worksheet>
</file>

<file path=xl/worksheets/sheet11.xml><?xml version="1.0" encoding="utf-8"?>
<worksheet xmlns="http://schemas.openxmlformats.org/spreadsheetml/2006/main" xmlns:r="http://schemas.openxmlformats.org/officeDocument/2006/relationships">
  <sheetPr enableFormatConditionsCalculation="0">
    <tabColor theme="9"/>
  </sheetPr>
  <dimension ref="A1:AC28"/>
  <sheetViews>
    <sheetView topLeftCell="A10" zoomScaleNormal="100" workbookViewId="0">
      <selection activeCell="L18" sqref="L18"/>
    </sheetView>
  </sheetViews>
  <sheetFormatPr defaultColWidth="9" defaultRowHeight="17"/>
  <cols>
    <col min="1" max="1" width="10.6328125" style="1" customWidth="1"/>
    <col min="2" max="2" width="9.6328125" style="1" customWidth="1"/>
    <col min="3" max="3" width="9.453125" style="1" customWidth="1"/>
    <col min="4" max="4" width="10" style="1" customWidth="1"/>
    <col min="5" max="5" width="5.08984375" style="1" customWidth="1"/>
    <col min="6" max="6" width="9" style="1" customWidth="1"/>
    <col min="7" max="7" width="7.7265625" style="1" customWidth="1"/>
    <col min="8" max="8" width="6.54296875" style="1" customWidth="1"/>
    <col min="9" max="9" width="3.453125" style="1" customWidth="1"/>
    <col min="10" max="10" width="7.81640625" style="1" customWidth="1"/>
    <col min="11" max="14" width="4.7265625" style="1" bestFit="1" customWidth="1"/>
    <col min="15" max="15" width="8" style="1" customWidth="1"/>
    <col min="16" max="16" width="9" style="1" customWidth="1"/>
    <col min="17" max="17" width="7.7265625" style="1" customWidth="1"/>
    <col min="18" max="18" width="3.81640625" style="1" customWidth="1"/>
    <col min="19" max="19" width="9" style="1" customWidth="1"/>
    <col min="20" max="20" width="4.90625" style="1" customWidth="1"/>
    <col min="21" max="21" width="5.26953125" style="1" customWidth="1"/>
    <col min="22" max="22" width="18.81640625" style="1" customWidth="1"/>
    <col min="23" max="26" width="2.08984375" style="1" customWidth="1"/>
    <col min="27" max="27" width="8.453125" style="66" customWidth="1"/>
    <col min="28" max="28" width="4.90625" style="1" customWidth="1"/>
    <col min="29" max="29" width="6.26953125" style="1" customWidth="1"/>
    <col min="30" max="16384" width="9" style="1"/>
  </cols>
  <sheetData>
    <row r="1" spans="1:29">
      <c r="A1" s="1" t="s">
        <v>431</v>
      </c>
    </row>
    <row r="2" spans="1:29" ht="27.5">
      <c r="B2" s="222"/>
      <c r="C2" s="222"/>
      <c r="D2" s="222"/>
      <c r="E2" s="222"/>
      <c r="F2" s="222"/>
      <c r="G2" s="222"/>
      <c r="H2" s="222"/>
      <c r="I2" s="222"/>
      <c r="J2" s="932" t="s">
        <v>1196</v>
      </c>
      <c r="K2" s="932"/>
      <c r="L2" s="932"/>
      <c r="M2" s="932"/>
      <c r="N2" s="933" t="s">
        <v>1197</v>
      </c>
      <c r="O2" s="933"/>
      <c r="P2" s="933"/>
      <c r="Q2" s="222"/>
      <c r="R2" s="222"/>
      <c r="S2" s="222"/>
      <c r="T2" s="222"/>
      <c r="U2" s="222"/>
      <c r="V2" s="222"/>
      <c r="W2" s="222"/>
      <c r="X2" s="222"/>
      <c r="Y2" s="222"/>
      <c r="Z2" s="222"/>
      <c r="AA2" s="222"/>
      <c r="AB2" s="222"/>
      <c r="AC2" s="222"/>
    </row>
    <row r="3" spans="1:29" ht="27.5">
      <c r="B3" s="222"/>
      <c r="C3" s="222"/>
      <c r="D3" s="222"/>
      <c r="E3" s="222"/>
      <c r="F3" s="222"/>
      <c r="G3" s="222"/>
      <c r="H3" s="222"/>
      <c r="I3" s="932" t="s">
        <v>1194</v>
      </c>
      <c r="J3" s="932"/>
      <c r="K3" s="932"/>
      <c r="L3" s="932"/>
      <c r="M3" s="932"/>
      <c r="N3" s="933" t="s">
        <v>1195</v>
      </c>
      <c r="O3" s="933"/>
      <c r="P3" s="933"/>
      <c r="Q3" s="222"/>
      <c r="R3" s="222"/>
      <c r="S3" s="222"/>
      <c r="T3" s="222"/>
      <c r="U3" s="222"/>
      <c r="V3" s="222"/>
      <c r="W3" s="222"/>
      <c r="X3" s="222"/>
      <c r="Y3" s="222"/>
      <c r="Z3" s="222"/>
      <c r="AA3" s="222"/>
      <c r="AB3" s="222"/>
      <c r="AC3" s="222"/>
    </row>
    <row r="4" spans="1:29" ht="28.5" customHeight="1">
      <c r="B4" s="539"/>
      <c r="C4" s="539"/>
      <c r="D4" s="539"/>
      <c r="E4" s="539"/>
      <c r="F4" s="539"/>
      <c r="G4" s="539"/>
      <c r="H4" s="539"/>
      <c r="I4" s="539"/>
      <c r="J4" s="935" t="s">
        <v>1198</v>
      </c>
      <c r="K4" s="935"/>
      <c r="L4" s="935"/>
      <c r="M4" s="935"/>
      <c r="N4" s="934" t="s">
        <v>1074</v>
      </c>
      <c r="O4" s="934"/>
      <c r="P4" s="934"/>
      <c r="Q4" s="539"/>
      <c r="R4" s="539"/>
      <c r="S4" s="539"/>
      <c r="T4" s="539"/>
      <c r="U4" s="539"/>
      <c r="V4" s="539"/>
      <c r="W4" s="539"/>
      <c r="X4" s="539"/>
      <c r="Y4" s="539"/>
      <c r="Z4" s="539"/>
      <c r="AA4" s="539"/>
      <c r="AB4" s="539"/>
    </row>
    <row r="5" spans="1:29" s="22" customFormat="1" ht="33" customHeight="1">
      <c r="A5" s="928" t="s">
        <v>432</v>
      </c>
      <c r="B5" s="928" t="s">
        <v>433</v>
      </c>
      <c r="C5" s="928" t="s">
        <v>411</v>
      </c>
      <c r="D5" s="931" t="s">
        <v>434</v>
      </c>
      <c r="E5" s="931"/>
      <c r="F5" s="931"/>
      <c r="G5" s="922" t="s">
        <v>453</v>
      </c>
      <c r="H5" s="922"/>
      <c r="I5" s="922"/>
      <c r="J5" s="922"/>
      <c r="K5" s="922"/>
      <c r="L5" s="922"/>
      <c r="M5" s="922"/>
      <c r="N5" s="922"/>
      <c r="O5" s="922"/>
      <c r="P5" s="923" t="s">
        <v>435</v>
      </c>
      <c r="Q5" s="923"/>
      <c r="R5" s="923"/>
      <c r="S5" s="923"/>
      <c r="T5" s="925" t="s">
        <v>436</v>
      </c>
      <c r="U5" s="925"/>
      <c r="V5" s="923" t="s">
        <v>501</v>
      </c>
      <c r="W5" s="925" t="s">
        <v>452</v>
      </c>
      <c r="X5" s="925"/>
      <c r="Y5" s="925"/>
      <c r="Z5" s="925"/>
      <c r="AA5" s="923" t="s">
        <v>15</v>
      </c>
      <c r="AB5" s="923" t="s">
        <v>16</v>
      </c>
    </row>
    <row r="6" spans="1:29" s="22" customFormat="1" ht="36" customHeight="1">
      <c r="A6" s="929"/>
      <c r="B6" s="929"/>
      <c r="C6" s="929"/>
      <c r="D6" s="928" t="s">
        <v>447</v>
      </c>
      <c r="E6" s="928" t="s">
        <v>437</v>
      </c>
      <c r="F6" s="928" t="s">
        <v>438</v>
      </c>
      <c r="G6" s="921" t="s">
        <v>439</v>
      </c>
      <c r="H6" s="921"/>
      <c r="I6" s="921"/>
      <c r="J6" s="921"/>
      <c r="K6" s="921" t="s">
        <v>194</v>
      </c>
      <c r="L6" s="921"/>
      <c r="M6" s="921"/>
      <c r="N6" s="921"/>
      <c r="O6" s="923" t="s">
        <v>440</v>
      </c>
      <c r="P6" s="924"/>
      <c r="Q6" s="924"/>
      <c r="R6" s="924"/>
      <c r="S6" s="924"/>
      <c r="T6" s="923" t="s">
        <v>451</v>
      </c>
      <c r="U6" s="923" t="s">
        <v>441</v>
      </c>
      <c r="V6" s="926"/>
      <c r="W6" s="925" t="s">
        <v>17</v>
      </c>
      <c r="X6" s="925"/>
      <c r="Y6" s="925" t="s">
        <v>18</v>
      </c>
      <c r="Z6" s="925"/>
      <c r="AA6" s="926"/>
      <c r="AB6" s="926"/>
    </row>
    <row r="7" spans="1:29" s="22" customFormat="1" ht="112.5" customHeight="1">
      <c r="A7" s="929"/>
      <c r="B7" s="929"/>
      <c r="C7" s="929"/>
      <c r="D7" s="929"/>
      <c r="E7" s="929"/>
      <c r="F7" s="929"/>
      <c r="G7" s="531" t="s">
        <v>442</v>
      </c>
      <c r="H7" s="531" t="s">
        <v>13</v>
      </c>
      <c r="I7" s="531" t="s">
        <v>14</v>
      </c>
      <c r="J7" s="532" t="s">
        <v>27</v>
      </c>
      <c r="K7" s="531" t="s">
        <v>442</v>
      </c>
      <c r="L7" s="531" t="s">
        <v>13</v>
      </c>
      <c r="M7" s="531" t="s">
        <v>14</v>
      </c>
      <c r="N7" s="532" t="s">
        <v>27</v>
      </c>
      <c r="O7" s="926"/>
      <c r="P7" s="531" t="s">
        <v>412</v>
      </c>
      <c r="Q7" s="531" t="s">
        <v>413</v>
      </c>
      <c r="R7" s="531" t="s">
        <v>414</v>
      </c>
      <c r="S7" s="531" t="s">
        <v>12</v>
      </c>
      <c r="T7" s="926"/>
      <c r="U7" s="926"/>
      <c r="V7" s="926"/>
      <c r="W7" s="920" t="s">
        <v>25</v>
      </c>
      <c r="X7" s="920" t="s">
        <v>26</v>
      </c>
      <c r="Y7" s="920" t="s">
        <v>25</v>
      </c>
      <c r="Z7" s="920" t="s">
        <v>26</v>
      </c>
      <c r="AA7" s="926"/>
      <c r="AB7" s="926"/>
    </row>
    <row r="8" spans="1:29" s="257" customFormat="1" ht="15" customHeight="1">
      <c r="A8" s="930"/>
      <c r="B8" s="930"/>
      <c r="C8" s="258" t="s">
        <v>415</v>
      </c>
      <c r="D8" s="258" t="s">
        <v>416</v>
      </c>
      <c r="E8" s="258" t="s">
        <v>417</v>
      </c>
      <c r="F8" s="258" t="s">
        <v>418</v>
      </c>
      <c r="G8" s="533" t="s">
        <v>419</v>
      </c>
      <c r="H8" s="533" t="s">
        <v>420</v>
      </c>
      <c r="I8" s="533" t="s">
        <v>421</v>
      </c>
      <c r="J8" s="533" t="s">
        <v>422</v>
      </c>
      <c r="K8" s="534" t="s">
        <v>423</v>
      </c>
      <c r="L8" s="534" t="s">
        <v>424</v>
      </c>
      <c r="M8" s="534" t="s">
        <v>425</v>
      </c>
      <c r="N8" s="534" t="s">
        <v>426</v>
      </c>
      <c r="O8" s="534" t="s">
        <v>427</v>
      </c>
      <c r="P8" s="533" t="s">
        <v>448</v>
      </c>
      <c r="Q8" s="533" t="s">
        <v>449</v>
      </c>
      <c r="R8" s="533" t="s">
        <v>450</v>
      </c>
      <c r="S8" s="533" t="s">
        <v>428</v>
      </c>
      <c r="T8" s="533" t="s">
        <v>429</v>
      </c>
      <c r="U8" s="533" t="s">
        <v>430</v>
      </c>
      <c r="V8" s="924"/>
      <c r="W8" s="921"/>
      <c r="X8" s="921"/>
      <c r="Y8" s="921"/>
      <c r="Z8" s="921"/>
      <c r="AA8" s="924"/>
      <c r="AB8" s="924"/>
    </row>
    <row r="9" spans="1:29" s="23" customFormat="1" ht="181" customHeight="1">
      <c r="A9" s="12" t="s">
        <v>587</v>
      </c>
      <c r="B9" s="273">
        <v>517135000</v>
      </c>
      <c r="C9" s="273">
        <v>517135000</v>
      </c>
      <c r="D9" s="273">
        <v>517135000</v>
      </c>
      <c r="E9" s="273">
        <v>0</v>
      </c>
      <c r="F9" s="273">
        <f>SUM(D9:E9)</f>
        <v>517135000</v>
      </c>
      <c r="G9" s="525">
        <v>221043292</v>
      </c>
      <c r="H9" s="525">
        <v>8869539</v>
      </c>
      <c r="I9" s="525"/>
      <c r="J9" s="525">
        <v>229912831</v>
      </c>
      <c r="K9" s="526">
        <v>0</v>
      </c>
      <c r="L9" s="526">
        <v>0</v>
      </c>
      <c r="M9" s="526">
        <v>0</v>
      </c>
      <c r="N9" s="526">
        <v>0</v>
      </c>
      <c r="O9" s="526">
        <v>229912831</v>
      </c>
      <c r="P9" s="272">
        <v>221043292</v>
      </c>
      <c r="Q9" s="272">
        <v>8869539</v>
      </c>
      <c r="R9" s="272">
        <v>0</v>
      </c>
      <c r="S9" s="272">
        <v>229912831</v>
      </c>
      <c r="T9" s="765">
        <v>0.44458957718970871</v>
      </c>
      <c r="U9" s="765">
        <v>0.44458957718970871</v>
      </c>
      <c r="V9" s="272" t="s">
        <v>1191</v>
      </c>
      <c r="W9" s="527">
        <v>0.76200000000000001</v>
      </c>
      <c r="X9" s="527">
        <v>0.76200000000000001</v>
      </c>
      <c r="Y9" s="527">
        <v>0.76200000000000001</v>
      </c>
      <c r="Z9" s="527">
        <v>0.76200000000000001</v>
      </c>
      <c r="AA9" s="536" t="s">
        <v>836</v>
      </c>
      <c r="AB9" s="535" t="s">
        <v>1192</v>
      </c>
    </row>
    <row r="10" spans="1:29" s="23" customFormat="1" ht="168" customHeight="1">
      <c r="A10" s="12" t="s">
        <v>588</v>
      </c>
      <c r="B10" s="273">
        <v>430000000</v>
      </c>
      <c r="C10" s="273">
        <v>430000000</v>
      </c>
      <c r="D10" s="273">
        <v>283696266</v>
      </c>
      <c r="E10" s="273">
        <v>0</v>
      </c>
      <c r="F10" s="273">
        <f>SUM(D10:E10)</f>
        <v>283696266</v>
      </c>
      <c r="G10" s="525">
        <v>115784138</v>
      </c>
      <c r="H10" s="525"/>
      <c r="I10" s="525"/>
      <c r="J10" s="525">
        <v>115784138</v>
      </c>
      <c r="K10" s="526">
        <v>0</v>
      </c>
      <c r="L10" s="526">
        <v>0</v>
      </c>
      <c r="M10" s="526">
        <v>0</v>
      </c>
      <c r="N10" s="526">
        <v>0</v>
      </c>
      <c r="O10" s="526">
        <v>115784138</v>
      </c>
      <c r="P10" s="272">
        <v>115784138</v>
      </c>
      <c r="Q10" s="272">
        <v>0</v>
      </c>
      <c r="R10" s="272">
        <v>0</v>
      </c>
      <c r="S10" s="272">
        <v>115784138</v>
      </c>
      <c r="T10" s="765">
        <v>0.40812711295960447</v>
      </c>
      <c r="U10" s="765">
        <v>0.26929999999999998</v>
      </c>
      <c r="V10" s="272" t="s">
        <v>1193</v>
      </c>
      <c r="W10" s="527">
        <v>0.98</v>
      </c>
      <c r="X10" s="527">
        <v>0.98</v>
      </c>
      <c r="Y10" s="527">
        <v>0.98</v>
      </c>
      <c r="Z10" s="527">
        <v>0.98</v>
      </c>
      <c r="AA10" s="536" t="s">
        <v>836</v>
      </c>
      <c r="AB10" s="272" t="s">
        <v>1192</v>
      </c>
    </row>
    <row r="11" spans="1:29" s="181" customFormat="1" ht="14" customHeight="1">
      <c r="A11" s="927"/>
      <c r="B11" s="927"/>
      <c r="C11" s="927"/>
      <c r="D11" s="927"/>
      <c r="E11" s="927"/>
      <c r="F11" s="927"/>
      <c r="G11" s="927"/>
      <c r="H11" s="927"/>
      <c r="I11" s="927"/>
      <c r="J11" s="927"/>
      <c r="K11" s="927"/>
      <c r="L11" s="927"/>
      <c r="M11" s="927"/>
      <c r="N11" s="927"/>
      <c r="O11" s="927"/>
      <c r="P11" s="927"/>
      <c r="Q11" s="927"/>
      <c r="R11" s="927"/>
      <c r="S11" s="927"/>
      <c r="T11" s="927"/>
      <c r="U11" s="927"/>
      <c r="V11" s="927"/>
      <c r="W11" s="927"/>
      <c r="X11" s="927"/>
      <c r="Y11" s="927"/>
      <c r="Z11" s="927"/>
      <c r="AA11" s="927"/>
      <c r="AB11" s="927"/>
    </row>
    <row r="12" spans="1:29" s="13" customFormat="1" ht="13.5" customHeight="1">
      <c r="A12" s="181"/>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537"/>
      <c r="AB12" s="181"/>
    </row>
    <row r="13" spans="1:29" s="13" customFormat="1" ht="13.5">
      <c r="A13" s="181"/>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537"/>
      <c r="AB13" s="181"/>
    </row>
    <row r="14" spans="1:29" s="13" customFormat="1" ht="14.25" customHeight="1">
      <c r="AA14" s="92"/>
    </row>
    <row r="15" spans="1:29" s="13" customFormat="1" ht="14.25" customHeight="1">
      <c r="AA15" s="92"/>
    </row>
    <row r="16" spans="1:29" s="13" customFormat="1" ht="14.25" customHeight="1">
      <c r="AA16" s="92"/>
    </row>
    <row r="17" spans="1:28" s="13" customFormat="1" ht="14.25" customHeight="1">
      <c r="AA17" s="92"/>
    </row>
    <row r="18" spans="1:28" s="13" customFormat="1" ht="14.25" customHeight="1">
      <c r="AA18" s="92"/>
    </row>
    <row r="19" spans="1:28" s="13" customFormat="1" ht="13.5">
      <c r="A19" s="91"/>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538"/>
      <c r="AB19" s="259"/>
    </row>
    <row r="20" spans="1:28" s="13" customFormat="1" ht="13.5">
      <c r="A20" s="91"/>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538"/>
      <c r="AB20" s="259"/>
    </row>
    <row r="21" spans="1:28" s="13" customFormat="1" ht="14.25" customHeight="1">
      <c r="AA21" s="92"/>
    </row>
    <row r="22" spans="1:28" s="13" customFormat="1" ht="13.5">
      <c r="A22" s="91"/>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538"/>
      <c r="AB22" s="259"/>
    </row>
    <row r="23" spans="1:28" s="13" customFormat="1" ht="14.25" customHeight="1">
      <c r="AA23" s="92"/>
    </row>
    <row r="24" spans="1:28" s="13" customFormat="1" ht="13.5">
      <c r="A24" s="91"/>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538"/>
      <c r="AB24" s="259"/>
    </row>
    <row r="25" spans="1:28" s="13" customFormat="1" ht="13.5">
      <c r="A25" s="91"/>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538"/>
      <c r="AB25" s="259"/>
    </row>
    <row r="26" spans="1:28" s="13" customFormat="1" ht="13.5">
      <c r="AA26" s="92"/>
    </row>
    <row r="27" spans="1:28" s="13" customFormat="1" ht="14.25" customHeight="1">
      <c r="AA27" s="92"/>
    </row>
    <row r="28" spans="1:28" s="13" customFormat="1" ht="13.5">
      <c r="AA28" s="92"/>
    </row>
  </sheetData>
  <mergeCells count="32">
    <mergeCell ref="I3:M3"/>
    <mergeCell ref="N3:P3"/>
    <mergeCell ref="J2:M2"/>
    <mergeCell ref="N2:P2"/>
    <mergeCell ref="N4:P4"/>
    <mergeCell ref="J4:M4"/>
    <mergeCell ref="A11:AB11"/>
    <mergeCell ref="C5:C7"/>
    <mergeCell ref="D6:D7"/>
    <mergeCell ref="X7:X8"/>
    <mergeCell ref="AB5:AB8"/>
    <mergeCell ref="W6:X6"/>
    <mergeCell ref="A5:A8"/>
    <mergeCell ref="B5:B8"/>
    <mergeCell ref="D5:F5"/>
    <mergeCell ref="E6:E7"/>
    <mergeCell ref="AA5:AA8"/>
    <mergeCell ref="Y6:Z6"/>
    <mergeCell ref="G6:J6"/>
    <mergeCell ref="K6:N6"/>
    <mergeCell ref="F6:F7"/>
    <mergeCell ref="W7:W8"/>
    <mergeCell ref="Y7:Y8"/>
    <mergeCell ref="G5:O5"/>
    <mergeCell ref="P5:S6"/>
    <mergeCell ref="T5:U5"/>
    <mergeCell ref="V5:V8"/>
    <mergeCell ref="W5:Z5"/>
    <mergeCell ref="O6:O7"/>
    <mergeCell ref="T6:T7"/>
    <mergeCell ref="U6:U7"/>
    <mergeCell ref="Z7:Z8"/>
  </mergeCells>
  <phoneticPr fontId="9" type="noConversion"/>
  <printOptions horizontalCentered="1"/>
  <pageMargins left="0.39370078740157483" right="0.39370078740157483" top="0.39370078740157483" bottom="0.78740157480314965" header="0.51181102362204722" footer="0.51181102362204722"/>
  <pageSetup paperSize="9" firstPageNumber="33" pageOrder="overThenDown" orientation="portrait" useFirstPageNumber="1" horizontalDpi="1200"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A1:Q68"/>
  <sheetViews>
    <sheetView topLeftCell="G1" workbookViewId="0">
      <selection activeCell="P17" sqref="P17:Q64"/>
    </sheetView>
  </sheetViews>
  <sheetFormatPr defaultColWidth="6.08984375" defaultRowHeight="10"/>
  <cols>
    <col min="1" max="1" width="3.1796875" style="321" customWidth="1"/>
    <col min="2" max="5" width="3.1796875" style="322" customWidth="1"/>
    <col min="6" max="6" width="21.6328125" style="323" customWidth="1"/>
    <col min="7" max="9" width="13.36328125" style="540" customWidth="1"/>
    <col min="10" max="11" width="13.36328125" style="541" customWidth="1"/>
    <col min="12" max="16" width="13.36328125" style="540" customWidth="1"/>
    <col min="17" max="17" width="14.6328125" style="324" customWidth="1"/>
    <col min="18" max="16384" width="6.08984375" style="325"/>
  </cols>
  <sheetData>
    <row r="1" spans="1:17" s="309" customFormat="1" ht="25">
      <c r="A1" s="307"/>
      <c r="B1" s="308"/>
      <c r="C1" s="308"/>
      <c r="D1" s="308"/>
      <c r="E1" s="308"/>
      <c r="G1" s="548"/>
      <c r="H1" s="549"/>
      <c r="I1" s="943" t="s">
        <v>1077</v>
      </c>
      <c r="J1" s="943"/>
      <c r="K1" s="942" t="s">
        <v>634</v>
      </c>
      <c r="L1" s="942"/>
      <c r="M1" s="548"/>
      <c r="N1" s="549"/>
      <c r="O1" s="548"/>
      <c r="P1" s="549"/>
      <c r="Q1" s="311"/>
    </row>
    <row r="2" spans="1:17" s="309" customFormat="1" ht="31">
      <c r="A2" s="307"/>
      <c r="B2" s="308"/>
      <c r="C2" s="308"/>
      <c r="D2" s="308"/>
      <c r="E2" s="308"/>
      <c r="G2" s="548"/>
      <c r="H2" s="548"/>
      <c r="I2" s="947" t="s">
        <v>1222</v>
      </c>
      <c r="J2" s="947"/>
      <c r="K2" s="946" t="s">
        <v>1221</v>
      </c>
      <c r="L2" s="946"/>
      <c r="M2" s="548"/>
      <c r="N2" s="549"/>
      <c r="O2" s="548"/>
      <c r="P2" s="549"/>
      <c r="Q2" s="311"/>
    </row>
    <row r="3" spans="1:17" s="309" customFormat="1" ht="17">
      <c r="A3" s="939" t="s">
        <v>866</v>
      </c>
      <c r="B3" s="940"/>
      <c r="C3" s="940"/>
      <c r="D3" s="308"/>
      <c r="E3" s="308"/>
      <c r="G3" s="548"/>
      <c r="H3" s="548"/>
      <c r="I3" s="944" t="s">
        <v>654</v>
      </c>
      <c r="J3" s="944"/>
      <c r="K3" s="945" t="s">
        <v>1074</v>
      </c>
      <c r="L3" s="945"/>
      <c r="M3" s="548"/>
      <c r="N3" s="549"/>
      <c r="O3" s="548"/>
      <c r="P3" s="941" t="s">
        <v>1073</v>
      </c>
      <c r="Q3" s="941"/>
    </row>
    <row r="4" spans="1:17" s="309" customFormat="1" ht="17">
      <c r="A4" s="936" t="s">
        <v>656</v>
      </c>
      <c r="B4" s="937" t="s">
        <v>657</v>
      </c>
      <c r="C4" s="937"/>
      <c r="D4" s="937"/>
      <c r="E4" s="937"/>
      <c r="F4" s="937"/>
      <c r="G4" s="936" t="s">
        <v>658</v>
      </c>
      <c r="H4" s="936"/>
      <c r="I4" s="936" t="s">
        <v>659</v>
      </c>
      <c r="J4" s="938"/>
      <c r="K4" s="936" t="s">
        <v>660</v>
      </c>
      <c r="L4" s="936"/>
      <c r="M4" s="936" t="s">
        <v>661</v>
      </c>
      <c r="N4" s="936"/>
      <c r="O4" s="936" t="s">
        <v>662</v>
      </c>
      <c r="P4" s="936"/>
      <c r="Q4" s="936" t="s">
        <v>142</v>
      </c>
    </row>
    <row r="5" spans="1:17" s="309" customFormat="1" ht="16.5" customHeight="1">
      <c r="A5" s="936"/>
      <c r="B5" s="313" t="s">
        <v>339</v>
      </c>
      <c r="C5" s="313" t="s">
        <v>664</v>
      </c>
      <c r="D5" s="313" t="s">
        <v>341</v>
      </c>
      <c r="E5" s="313" t="s">
        <v>342</v>
      </c>
      <c r="F5" s="312" t="s">
        <v>665</v>
      </c>
      <c r="G5" s="312" t="s">
        <v>825</v>
      </c>
      <c r="H5" s="312" t="s">
        <v>666</v>
      </c>
      <c r="I5" s="312" t="s">
        <v>825</v>
      </c>
      <c r="J5" s="312" t="s">
        <v>666</v>
      </c>
      <c r="K5" s="312" t="s">
        <v>825</v>
      </c>
      <c r="L5" s="312" t="s">
        <v>666</v>
      </c>
      <c r="M5" s="312" t="s">
        <v>825</v>
      </c>
      <c r="N5" s="315" t="s">
        <v>666</v>
      </c>
      <c r="O5" s="312" t="s">
        <v>825</v>
      </c>
      <c r="P5" s="315" t="s">
        <v>666</v>
      </c>
      <c r="Q5" s="936"/>
    </row>
    <row r="6" spans="1:17" s="309" customFormat="1" ht="2.25" customHeight="1">
      <c r="A6" s="314"/>
      <c r="B6" s="316"/>
      <c r="C6" s="316"/>
      <c r="D6" s="316"/>
      <c r="E6" s="316"/>
      <c r="F6" s="314"/>
      <c r="G6" s="547"/>
      <c r="H6" s="547"/>
      <c r="I6" s="547"/>
      <c r="J6" s="547"/>
      <c r="K6" s="547"/>
      <c r="L6" s="547"/>
      <c r="M6" s="547"/>
      <c r="N6" s="546"/>
      <c r="O6" s="547"/>
      <c r="P6" s="546"/>
      <c r="Q6" s="314"/>
    </row>
    <row r="7" spans="1:17" s="309" customFormat="1" ht="20.149999999999999" customHeight="1">
      <c r="A7" s="545" t="s">
        <v>696</v>
      </c>
      <c r="B7" s="318" t="s">
        <v>696</v>
      </c>
      <c r="C7" s="318" t="s">
        <v>696</v>
      </c>
      <c r="D7" s="318" t="s">
        <v>696</v>
      </c>
      <c r="E7" s="318" t="s">
        <v>696</v>
      </c>
      <c r="F7" s="544" t="s">
        <v>117</v>
      </c>
      <c r="G7" s="320">
        <v>3201720037</v>
      </c>
      <c r="H7" s="320">
        <v>55161109</v>
      </c>
      <c r="I7" s="320">
        <v>134782804</v>
      </c>
      <c r="J7" s="320">
        <v>37948543</v>
      </c>
      <c r="K7" s="320">
        <v>1188050764</v>
      </c>
      <c r="L7" s="320">
        <v>714063</v>
      </c>
      <c r="M7" s="320" t="s">
        <v>718</v>
      </c>
      <c r="N7" s="320" t="s">
        <v>718</v>
      </c>
      <c r="O7" s="320">
        <v>1878886469</v>
      </c>
      <c r="P7" s="320">
        <v>16498503</v>
      </c>
      <c r="Q7" s="319"/>
    </row>
    <row r="8" spans="1:17">
      <c r="A8" s="321" t="s">
        <v>696</v>
      </c>
      <c r="B8" s="322" t="s">
        <v>696</v>
      </c>
      <c r="C8" s="322" t="s">
        <v>696</v>
      </c>
      <c r="D8" s="322" t="s">
        <v>696</v>
      </c>
      <c r="E8" s="322" t="s">
        <v>696</v>
      </c>
      <c r="F8" s="323" t="s">
        <v>861</v>
      </c>
      <c r="G8" s="540">
        <v>3201720037</v>
      </c>
      <c r="H8" s="540">
        <v>55161109</v>
      </c>
      <c r="I8" s="540">
        <v>134782804</v>
      </c>
      <c r="J8" s="541">
        <v>37948543</v>
      </c>
      <c r="K8" s="541">
        <v>1188050764</v>
      </c>
      <c r="L8" s="540">
        <v>714063</v>
      </c>
      <c r="M8" s="540" t="s">
        <v>718</v>
      </c>
      <c r="N8" s="540" t="s">
        <v>718</v>
      </c>
      <c r="O8" s="540">
        <v>1878886469</v>
      </c>
      <c r="P8" s="540">
        <v>16498503</v>
      </c>
    </row>
    <row r="9" spans="1:17">
      <c r="A9" s="321">
        <v>93</v>
      </c>
      <c r="B9" s="322" t="s">
        <v>696</v>
      </c>
      <c r="C9" s="322" t="s">
        <v>696</v>
      </c>
      <c r="D9" s="322" t="s">
        <v>696</v>
      </c>
      <c r="E9" s="322" t="s">
        <v>696</v>
      </c>
      <c r="F9" s="323" t="s">
        <v>1220</v>
      </c>
      <c r="G9" s="540" t="s">
        <v>718</v>
      </c>
      <c r="H9" s="540">
        <v>39200854</v>
      </c>
      <c r="I9" s="540" t="s">
        <v>718</v>
      </c>
      <c r="J9" s="541">
        <v>37948543</v>
      </c>
      <c r="K9" s="541" t="s">
        <v>718</v>
      </c>
      <c r="L9" s="540">
        <v>1123</v>
      </c>
      <c r="M9" s="540" t="s">
        <v>718</v>
      </c>
      <c r="N9" s="540" t="s">
        <v>718</v>
      </c>
      <c r="O9" s="540" t="s">
        <v>718</v>
      </c>
      <c r="P9" s="540">
        <v>1251188</v>
      </c>
    </row>
    <row r="10" spans="1:17">
      <c r="A10" s="321" t="s">
        <v>696</v>
      </c>
      <c r="B10" s="322" t="s">
        <v>1039</v>
      </c>
      <c r="C10" s="322" t="s">
        <v>696</v>
      </c>
      <c r="D10" s="322" t="s">
        <v>696</v>
      </c>
      <c r="E10" s="322" t="s">
        <v>696</v>
      </c>
      <c r="F10" s="323" t="s">
        <v>1208</v>
      </c>
      <c r="G10" s="540" t="s">
        <v>718</v>
      </c>
      <c r="H10" s="540">
        <v>39200854</v>
      </c>
      <c r="I10" s="540" t="s">
        <v>718</v>
      </c>
      <c r="J10" s="541">
        <v>37948543</v>
      </c>
      <c r="K10" s="541" t="s">
        <v>718</v>
      </c>
      <c r="L10" s="540">
        <v>1123</v>
      </c>
      <c r="M10" s="540" t="s">
        <v>718</v>
      </c>
      <c r="N10" s="540" t="s">
        <v>718</v>
      </c>
      <c r="O10" s="540" t="s">
        <v>718</v>
      </c>
      <c r="P10" s="540">
        <v>1251188</v>
      </c>
    </row>
    <row r="11" spans="1:17">
      <c r="A11" s="321" t="s">
        <v>696</v>
      </c>
      <c r="B11" s="322" t="s">
        <v>696</v>
      </c>
      <c r="C11" s="322" t="s">
        <v>1026</v>
      </c>
      <c r="D11" s="322" t="s">
        <v>696</v>
      </c>
      <c r="E11" s="322" t="s">
        <v>696</v>
      </c>
      <c r="F11" s="323" t="s">
        <v>1219</v>
      </c>
      <c r="G11" s="540" t="s">
        <v>718</v>
      </c>
      <c r="H11" s="540">
        <v>39200854</v>
      </c>
      <c r="I11" s="540" t="s">
        <v>718</v>
      </c>
      <c r="J11" s="541">
        <v>37948543</v>
      </c>
      <c r="K11" s="541" t="s">
        <v>718</v>
      </c>
      <c r="L11" s="540">
        <v>1123</v>
      </c>
      <c r="M11" s="540" t="s">
        <v>718</v>
      </c>
      <c r="N11" s="540" t="s">
        <v>718</v>
      </c>
      <c r="O11" s="540" t="s">
        <v>718</v>
      </c>
      <c r="P11" s="540">
        <v>1251188</v>
      </c>
    </row>
    <row r="12" spans="1:17">
      <c r="A12" s="321" t="s">
        <v>696</v>
      </c>
      <c r="B12" s="322" t="s">
        <v>696</v>
      </c>
      <c r="C12" s="322" t="s">
        <v>696</v>
      </c>
      <c r="D12" s="322" t="s">
        <v>1026</v>
      </c>
      <c r="E12" s="322" t="s">
        <v>696</v>
      </c>
      <c r="F12" s="323" t="s">
        <v>1218</v>
      </c>
      <c r="G12" s="540" t="s">
        <v>718</v>
      </c>
      <c r="H12" s="540">
        <v>39200854</v>
      </c>
      <c r="I12" s="540" t="s">
        <v>718</v>
      </c>
      <c r="J12" s="541">
        <v>37948543</v>
      </c>
      <c r="K12" s="541" t="s">
        <v>718</v>
      </c>
      <c r="L12" s="540">
        <v>1123</v>
      </c>
      <c r="M12" s="540" t="s">
        <v>718</v>
      </c>
      <c r="N12" s="540" t="s">
        <v>718</v>
      </c>
      <c r="O12" s="540" t="s">
        <v>718</v>
      </c>
      <c r="P12" s="540">
        <v>1251188</v>
      </c>
    </row>
    <row r="13" spans="1:17">
      <c r="A13" s="321">
        <v>94</v>
      </c>
      <c r="B13" s="322" t="s">
        <v>696</v>
      </c>
      <c r="C13" s="322" t="s">
        <v>696</v>
      </c>
      <c r="D13" s="322" t="s">
        <v>696</v>
      </c>
      <c r="E13" s="322" t="s">
        <v>696</v>
      </c>
      <c r="F13" s="323" t="s">
        <v>1217</v>
      </c>
      <c r="G13" s="540" t="s">
        <v>718</v>
      </c>
      <c r="H13" s="540">
        <v>2961100</v>
      </c>
      <c r="I13" s="540" t="s">
        <v>718</v>
      </c>
      <c r="J13" s="541" t="s">
        <v>718</v>
      </c>
      <c r="K13" s="541" t="s">
        <v>718</v>
      </c>
      <c r="L13" s="540">
        <v>26940</v>
      </c>
      <c r="M13" s="540" t="s">
        <v>718</v>
      </c>
      <c r="N13" s="540" t="s">
        <v>718</v>
      </c>
      <c r="O13" s="540" t="s">
        <v>718</v>
      </c>
      <c r="P13" s="540">
        <v>2934160</v>
      </c>
    </row>
    <row r="14" spans="1:17">
      <c r="A14" s="321" t="s">
        <v>696</v>
      </c>
      <c r="B14" s="322" t="s">
        <v>1039</v>
      </c>
      <c r="C14" s="322" t="s">
        <v>696</v>
      </c>
      <c r="D14" s="322" t="s">
        <v>696</v>
      </c>
      <c r="E14" s="322" t="s">
        <v>696</v>
      </c>
      <c r="F14" s="323" t="s">
        <v>1208</v>
      </c>
      <c r="G14" s="540" t="s">
        <v>718</v>
      </c>
      <c r="H14" s="540">
        <v>2961100</v>
      </c>
      <c r="I14" s="540" t="s">
        <v>718</v>
      </c>
      <c r="J14" s="541" t="s">
        <v>718</v>
      </c>
      <c r="K14" s="541" t="s">
        <v>718</v>
      </c>
      <c r="L14" s="540">
        <v>26940</v>
      </c>
      <c r="M14" s="540" t="s">
        <v>718</v>
      </c>
      <c r="N14" s="540" t="s">
        <v>718</v>
      </c>
      <c r="O14" s="540" t="s">
        <v>718</v>
      </c>
      <c r="P14" s="540">
        <v>2934160</v>
      </c>
    </row>
    <row r="15" spans="1:17">
      <c r="A15" s="321" t="s">
        <v>696</v>
      </c>
      <c r="B15" s="322" t="s">
        <v>696</v>
      </c>
      <c r="C15" s="322" t="s">
        <v>1026</v>
      </c>
      <c r="D15" s="322" t="s">
        <v>696</v>
      </c>
      <c r="E15" s="322" t="s">
        <v>696</v>
      </c>
      <c r="F15" s="323" t="s">
        <v>1207</v>
      </c>
      <c r="G15" s="540" t="s">
        <v>718</v>
      </c>
      <c r="H15" s="540">
        <v>2961100</v>
      </c>
      <c r="I15" s="540" t="s">
        <v>718</v>
      </c>
      <c r="J15" s="541" t="s">
        <v>718</v>
      </c>
      <c r="K15" s="541" t="s">
        <v>718</v>
      </c>
      <c r="L15" s="540">
        <v>26940</v>
      </c>
      <c r="M15" s="540" t="s">
        <v>718</v>
      </c>
      <c r="N15" s="540" t="s">
        <v>718</v>
      </c>
      <c r="O15" s="540" t="s">
        <v>718</v>
      </c>
      <c r="P15" s="540">
        <v>2934160</v>
      </c>
    </row>
    <row r="16" spans="1:17">
      <c r="A16" s="321" t="s">
        <v>696</v>
      </c>
      <c r="B16" s="322" t="s">
        <v>696</v>
      </c>
      <c r="C16" s="322" t="s">
        <v>696</v>
      </c>
      <c r="D16" s="322" t="s">
        <v>1026</v>
      </c>
      <c r="E16" s="322" t="s">
        <v>696</v>
      </c>
      <c r="F16" s="323" t="s">
        <v>1206</v>
      </c>
      <c r="G16" s="540" t="s">
        <v>718</v>
      </c>
      <c r="H16" s="540">
        <v>2961100</v>
      </c>
      <c r="I16" s="540" t="s">
        <v>718</v>
      </c>
      <c r="J16" s="541" t="s">
        <v>718</v>
      </c>
      <c r="K16" s="541" t="s">
        <v>718</v>
      </c>
      <c r="L16" s="540">
        <v>26940</v>
      </c>
      <c r="M16" s="540" t="s">
        <v>718</v>
      </c>
      <c r="N16" s="540" t="s">
        <v>718</v>
      </c>
      <c r="O16" s="540" t="s">
        <v>718</v>
      </c>
      <c r="P16" s="540">
        <v>2934160</v>
      </c>
    </row>
    <row r="17" spans="1:16">
      <c r="A17" s="321">
        <v>95</v>
      </c>
      <c r="B17" s="322" t="s">
        <v>696</v>
      </c>
      <c r="C17" s="322" t="s">
        <v>696</v>
      </c>
      <c r="D17" s="322" t="s">
        <v>696</v>
      </c>
      <c r="E17" s="322" t="s">
        <v>696</v>
      </c>
      <c r="F17" s="323" t="s">
        <v>1216</v>
      </c>
      <c r="G17" s="540">
        <v>60000</v>
      </c>
      <c r="H17" s="540">
        <v>1999624</v>
      </c>
      <c r="I17" s="540" t="s">
        <v>718</v>
      </c>
      <c r="J17" s="541" t="s">
        <v>718</v>
      </c>
      <c r="K17" s="541" t="s">
        <v>718</v>
      </c>
      <c r="L17" s="540" t="s">
        <v>718</v>
      </c>
      <c r="M17" s="540" t="s">
        <v>718</v>
      </c>
      <c r="N17" s="540" t="s">
        <v>718</v>
      </c>
      <c r="O17" s="540">
        <v>60000</v>
      </c>
      <c r="P17" s="541">
        <v>1999624</v>
      </c>
    </row>
    <row r="18" spans="1:16">
      <c r="A18" s="321" t="s">
        <v>696</v>
      </c>
      <c r="B18" s="322" t="s">
        <v>1039</v>
      </c>
      <c r="C18" s="322" t="s">
        <v>696</v>
      </c>
      <c r="D18" s="322" t="s">
        <v>696</v>
      </c>
      <c r="E18" s="322" t="s">
        <v>696</v>
      </c>
      <c r="F18" s="323" t="s">
        <v>1208</v>
      </c>
      <c r="G18" s="540">
        <v>60000</v>
      </c>
      <c r="H18" s="540">
        <v>1999624</v>
      </c>
      <c r="I18" s="540" t="s">
        <v>718</v>
      </c>
      <c r="J18" s="541" t="s">
        <v>718</v>
      </c>
      <c r="K18" s="541" t="s">
        <v>718</v>
      </c>
      <c r="L18" s="540" t="s">
        <v>718</v>
      </c>
      <c r="M18" s="540" t="s">
        <v>718</v>
      </c>
      <c r="N18" s="540" t="s">
        <v>718</v>
      </c>
      <c r="O18" s="540">
        <v>60000</v>
      </c>
      <c r="P18" s="541">
        <v>1999624</v>
      </c>
    </row>
    <row r="19" spans="1:16">
      <c r="A19" s="321" t="s">
        <v>696</v>
      </c>
      <c r="B19" s="322" t="s">
        <v>696</v>
      </c>
      <c r="C19" s="322" t="s">
        <v>1026</v>
      </c>
      <c r="D19" s="322" t="s">
        <v>696</v>
      </c>
      <c r="E19" s="322" t="s">
        <v>696</v>
      </c>
      <c r="F19" s="323" t="s">
        <v>1207</v>
      </c>
      <c r="G19" s="540">
        <v>60000</v>
      </c>
      <c r="H19" s="540">
        <v>1999624</v>
      </c>
      <c r="I19" s="540" t="s">
        <v>718</v>
      </c>
      <c r="J19" s="541" t="s">
        <v>718</v>
      </c>
      <c r="K19" s="541" t="s">
        <v>718</v>
      </c>
      <c r="L19" s="540" t="s">
        <v>718</v>
      </c>
      <c r="M19" s="540" t="s">
        <v>718</v>
      </c>
      <c r="N19" s="540" t="s">
        <v>718</v>
      </c>
      <c r="O19" s="540">
        <v>60000</v>
      </c>
      <c r="P19" s="541">
        <v>1999624</v>
      </c>
    </row>
    <row r="20" spans="1:16">
      <c r="A20" s="321" t="s">
        <v>696</v>
      </c>
      <c r="B20" s="322" t="s">
        <v>696</v>
      </c>
      <c r="C20" s="322" t="s">
        <v>696</v>
      </c>
      <c r="D20" s="322" t="s">
        <v>1026</v>
      </c>
      <c r="E20" s="322" t="s">
        <v>696</v>
      </c>
      <c r="F20" s="323" t="s">
        <v>1206</v>
      </c>
      <c r="G20" s="540">
        <v>60000</v>
      </c>
      <c r="H20" s="540">
        <v>1999624</v>
      </c>
      <c r="I20" s="540" t="s">
        <v>718</v>
      </c>
      <c r="J20" s="541" t="s">
        <v>718</v>
      </c>
      <c r="K20" s="541" t="s">
        <v>718</v>
      </c>
      <c r="L20" s="540" t="s">
        <v>718</v>
      </c>
      <c r="M20" s="540" t="s">
        <v>718</v>
      </c>
      <c r="N20" s="540" t="s">
        <v>718</v>
      </c>
      <c r="O20" s="540">
        <v>60000</v>
      </c>
      <c r="P20" s="541">
        <v>1999624</v>
      </c>
    </row>
    <row r="21" spans="1:16">
      <c r="A21" s="321">
        <v>96</v>
      </c>
      <c r="B21" s="322" t="s">
        <v>696</v>
      </c>
      <c r="C21" s="322" t="s">
        <v>696</v>
      </c>
      <c r="D21" s="322" t="s">
        <v>696</v>
      </c>
      <c r="E21" s="322" t="s">
        <v>696</v>
      </c>
      <c r="F21" s="323" t="s">
        <v>1215</v>
      </c>
      <c r="G21" s="540">
        <v>180000</v>
      </c>
      <c r="H21" s="540" t="s">
        <v>718</v>
      </c>
      <c r="I21" s="540" t="s">
        <v>718</v>
      </c>
      <c r="J21" s="541" t="s">
        <v>718</v>
      </c>
      <c r="K21" s="541">
        <v>14750</v>
      </c>
      <c r="L21" s="540" t="s">
        <v>718</v>
      </c>
      <c r="M21" s="540" t="s">
        <v>718</v>
      </c>
      <c r="N21" s="540" t="s">
        <v>718</v>
      </c>
      <c r="O21" s="540">
        <v>165250</v>
      </c>
      <c r="P21" s="541" t="s">
        <v>718</v>
      </c>
    </row>
    <row r="22" spans="1:16">
      <c r="A22" s="321" t="s">
        <v>696</v>
      </c>
      <c r="B22" s="322" t="s">
        <v>1039</v>
      </c>
      <c r="C22" s="322" t="s">
        <v>696</v>
      </c>
      <c r="D22" s="322" t="s">
        <v>696</v>
      </c>
      <c r="E22" s="322" t="s">
        <v>696</v>
      </c>
      <c r="F22" s="323" t="s">
        <v>1208</v>
      </c>
      <c r="G22" s="540">
        <v>180000</v>
      </c>
      <c r="H22" s="540" t="s">
        <v>718</v>
      </c>
      <c r="I22" s="540" t="s">
        <v>718</v>
      </c>
      <c r="J22" s="541" t="s">
        <v>718</v>
      </c>
      <c r="K22" s="541">
        <v>14750</v>
      </c>
      <c r="L22" s="540" t="s">
        <v>718</v>
      </c>
      <c r="M22" s="540" t="s">
        <v>718</v>
      </c>
      <c r="N22" s="540" t="s">
        <v>718</v>
      </c>
      <c r="O22" s="540">
        <v>165250</v>
      </c>
      <c r="P22" s="541" t="s">
        <v>718</v>
      </c>
    </row>
    <row r="23" spans="1:16">
      <c r="A23" s="321" t="s">
        <v>696</v>
      </c>
      <c r="B23" s="322" t="s">
        <v>696</v>
      </c>
      <c r="C23" s="322" t="s">
        <v>1026</v>
      </c>
      <c r="D23" s="322" t="s">
        <v>696</v>
      </c>
      <c r="E23" s="322" t="s">
        <v>696</v>
      </c>
      <c r="F23" s="323" t="s">
        <v>1207</v>
      </c>
      <c r="G23" s="540">
        <v>180000</v>
      </c>
      <c r="H23" s="540" t="s">
        <v>718</v>
      </c>
      <c r="I23" s="540" t="s">
        <v>718</v>
      </c>
      <c r="J23" s="541" t="s">
        <v>718</v>
      </c>
      <c r="K23" s="541">
        <v>14750</v>
      </c>
      <c r="L23" s="540" t="s">
        <v>718</v>
      </c>
      <c r="M23" s="540" t="s">
        <v>718</v>
      </c>
      <c r="N23" s="540" t="s">
        <v>718</v>
      </c>
      <c r="O23" s="540">
        <v>165250</v>
      </c>
      <c r="P23" s="541" t="s">
        <v>718</v>
      </c>
    </row>
    <row r="24" spans="1:16">
      <c r="A24" s="321" t="s">
        <v>696</v>
      </c>
      <c r="B24" s="322" t="s">
        <v>696</v>
      </c>
      <c r="C24" s="322" t="s">
        <v>696</v>
      </c>
      <c r="D24" s="322" t="s">
        <v>1026</v>
      </c>
      <c r="E24" s="322" t="s">
        <v>696</v>
      </c>
      <c r="F24" s="323" t="s">
        <v>1206</v>
      </c>
      <c r="G24" s="540">
        <v>180000</v>
      </c>
      <c r="H24" s="540" t="s">
        <v>718</v>
      </c>
      <c r="I24" s="540" t="s">
        <v>718</v>
      </c>
      <c r="J24" s="541" t="s">
        <v>718</v>
      </c>
      <c r="K24" s="541">
        <v>14750</v>
      </c>
      <c r="L24" s="540" t="s">
        <v>718</v>
      </c>
      <c r="M24" s="540" t="s">
        <v>718</v>
      </c>
      <c r="N24" s="540" t="s">
        <v>718</v>
      </c>
      <c r="O24" s="540">
        <v>165250</v>
      </c>
      <c r="P24" s="541" t="s">
        <v>718</v>
      </c>
    </row>
    <row r="25" spans="1:16">
      <c r="A25" s="321">
        <v>97</v>
      </c>
      <c r="B25" s="322" t="s">
        <v>696</v>
      </c>
      <c r="C25" s="322" t="s">
        <v>696</v>
      </c>
      <c r="D25" s="322" t="s">
        <v>696</v>
      </c>
      <c r="E25" s="322" t="s">
        <v>696</v>
      </c>
      <c r="F25" s="323" t="s">
        <v>1214</v>
      </c>
      <c r="G25" s="540">
        <v>28638161</v>
      </c>
      <c r="H25" s="540" t="s">
        <v>718</v>
      </c>
      <c r="I25" s="540">
        <v>12841795</v>
      </c>
      <c r="J25" s="541" t="s">
        <v>718</v>
      </c>
      <c r="K25" s="541">
        <v>15660000</v>
      </c>
      <c r="L25" s="540" t="s">
        <v>718</v>
      </c>
      <c r="M25" s="540" t="s">
        <v>718</v>
      </c>
      <c r="N25" s="540" t="s">
        <v>718</v>
      </c>
      <c r="O25" s="540">
        <v>136366</v>
      </c>
      <c r="P25" s="541" t="s">
        <v>718</v>
      </c>
    </row>
    <row r="26" spans="1:16">
      <c r="A26" s="321" t="s">
        <v>696</v>
      </c>
      <c r="B26" s="322" t="s">
        <v>1039</v>
      </c>
      <c r="C26" s="322" t="s">
        <v>696</v>
      </c>
      <c r="D26" s="322" t="s">
        <v>696</v>
      </c>
      <c r="E26" s="322" t="s">
        <v>696</v>
      </c>
      <c r="F26" s="323" t="s">
        <v>1208</v>
      </c>
      <c r="G26" s="540">
        <v>136366</v>
      </c>
      <c r="H26" s="540" t="s">
        <v>718</v>
      </c>
      <c r="I26" s="540" t="s">
        <v>718</v>
      </c>
      <c r="J26" s="541" t="s">
        <v>718</v>
      </c>
      <c r="K26" s="541" t="s">
        <v>718</v>
      </c>
      <c r="L26" s="540" t="s">
        <v>718</v>
      </c>
      <c r="M26" s="540" t="s">
        <v>718</v>
      </c>
      <c r="N26" s="540" t="s">
        <v>718</v>
      </c>
      <c r="O26" s="540">
        <v>136366</v>
      </c>
      <c r="P26" s="541" t="s">
        <v>718</v>
      </c>
    </row>
    <row r="27" spans="1:16">
      <c r="A27" s="321" t="s">
        <v>696</v>
      </c>
      <c r="B27" s="322" t="s">
        <v>696</v>
      </c>
      <c r="C27" s="322" t="s">
        <v>1026</v>
      </c>
      <c r="D27" s="322" t="s">
        <v>696</v>
      </c>
      <c r="E27" s="322" t="s">
        <v>696</v>
      </c>
      <c r="F27" s="323" t="s">
        <v>1207</v>
      </c>
      <c r="G27" s="540">
        <v>136366</v>
      </c>
      <c r="H27" s="540" t="s">
        <v>718</v>
      </c>
      <c r="I27" s="540" t="s">
        <v>718</v>
      </c>
      <c r="J27" s="541" t="s">
        <v>718</v>
      </c>
      <c r="K27" s="541" t="s">
        <v>718</v>
      </c>
      <c r="L27" s="540" t="s">
        <v>718</v>
      </c>
      <c r="M27" s="540" t="s">
        <v>718</v>
      </c>
      <c r="N27" s="540" t="s">
        <v>718</v>
      </c>
      <c r="O27" s="540">
        <v>136366</v>
      </c>
      <c r="P27" s="541" t="s">
        <v>718</v>
      </c>
    </row>
    <row r="28" spans="1:16">
      <c r="A28" s="321" t="s">
        <v>696</v>
      </c>
      <c r="B28" s="322" t="s">
        <v>696</v>
      </c>
      <c r="C28" s="322" t="s">
        <v>696</v>
      </c>
      <c r="D28" s="322" t="s">
        <v>1026</v>
      </c>
      <c r="E28" s="322" t="s">
        <v>696</v>
      </c>
      <c r="F28" s="323" t="s">
        <v>1206</v>
      </c>
      <c r="G28" s="540">
        <v>136366</v>
      </c>
      <c r="H28" s="540" t="s">
        <v>718</v>
      </c>
      <c r="I28" s="540" t="s">
        <v>718</v>
      </c>
      <c r="J28" s="541" t="s">
        <v>718</v>
      </c>
      <c r="K28" s="541" t="s">
        <v>718</v>
      </c>
      <c r="L28" s="540" t="s">
        <v>718</v>
      </c>
      <c r="M28" s="540" t="s">
        <v>718</v>
      </c>
      <c r="N28" s="540" t="s">
        <v>718</v>
      </c>
      <c r="O28" s="540">
        <v>136366</v>
      </c>
      <c r="P28" s="541" t="s">
        <v>718</v>
      </c>
    </row>
    <row r="29" spans="1:16">
      <c r="A29" s="321" t="s">
        <v>696</v>
      </c>
      <c r="B29" s="322" t="s">
        <v>1092</v>
      </c>
      <c r="C29" s="322" t="s">
        <v>696</v>
      </c>
      <c r="D29" s="322" t="s">
        <v>696</v>
      </c>
      <c r="E29" s="322" t="s">
        <v>696</v>
      </c>
      <c r="F29" s="323" t="s">
        <v>1211</v>
      </c>
      <c r="G29" s="540">
        <v>28501795</v>
      </c>
      <c r="H29" s="540" t="s">
        <v>718</v>
      </c>
      <c r="I29" s="540">
        <v>12841795</v>
      </c>
      <c r="J29" s="541" t="s">
        <v>718</v>
      </c>
      <c r="K29" s="541">
        <v>15660000</v>
      </c>
      <c r="L29" s="540" t="s">
        <v>718</v>
      </c>
      <c r="M29" s="540" t="s">
        <v>718</v>
      </c>
      <c r="N29" s="540" t="s">
        <v>718</v>
      </c>
      <c r="O29" s="540" t="s">
        <v>718</v>
      </c>
      <c r="P29" s="541" t="s">
        <v>718</v>
      </c>
    </row>
    <row r="30" spans="1:16">
      <c r="A30" s="321" t="s">
        <v>696</v>
      </c>
      <c r="B30" s="322" t="s">
        <v>696</v>
      </c>
      <c r="C30" s="322" t="s">
        <v>1026</v>
      </c>
      <c r="D30" s="322" t="s">
        <v>696</v>
      </c>
      <c r="E30" s="322" t="s">
        <v>696</v>
      </c>
      <c r="F30" s="323" t="s">
        <v>1204</v>
      </c>
      <c r="G30" s="540">
        <v>28501795</v>
      </c>
      <c r="H30" s="540" t="s">
        <v>718</v>
      </c>
      <c r="I30" s="540">
        <v>12841795</v>
      </c>
      <c r="J30" s="541" t="s">
        <v>718</v>
      </c>
      <c r="K30" s="541">
        <v>15660000</v>
      </c>
      <c r="L30" s="540" t="s">
        <v>718</v>
      </c>
      <c r="M30" s="540" t="s">
        <v>718</v>
      </c>
      <c r="N30" s="540" t="s">
        <v>718</v>
      </c>
      <c r="O30" s="540" t="s">
        <v>718</v>
      </c>
      <c r="P30" s="541" t="s">
        <v>718</v>
      </c>
    </row>
    <row r="31" spans="1:16">
      <c r="A31" s="321" t="s">
        <v>696</v>
      </c>
      <c r="B31" s="322" t="s">
        <v>696</v>
      </c>
      <c r="C31" s="322" t="s">
        <v>696</v>
      </c>
      <c r="D31" s="322" t="s">
        <v>1024</v>
      </c>
      <c r="E31" s="322" t="s">
        <v>696</v>
      </c>
      <c r="F31" s="323" t="s">
        <v>1203</v>
      </c>
      <c r="G31" s="540">
        <v>28501795</v>
      </c>
      <c r="H31" s="540" t="s">
        <v>718</v>
      </c>
      <c r="I31" s="540">
        <v>12841795</v>
      </c>
      <c r="J31" s="541" t="s">
        <v>718</v>
      </c>
      <c r="K31" s="541">
        <v>15660000</v>
      </c>
      <c r="L31" s="540" t="s">
        <v>718</v>
      </c>
      <c r="M31" s="540" t="s">
        <v>718</v>
      </c>
      <c r="N31" s="540" t="s">
        <v>718</v>
      </c>
      <c r="O31" s="540" t="s">
        <v>718</v>
      </c>
      <c r="P31" s="541" t="s">
        <v>718</v>
      </c>
    </row>
    <row r="32" spans="1:16">
      <c r="A32" s="321">
        <v>98</v>
      </c>
      <c r="B32" s="322" t="s">
        <v>696</v>
      </c>
      <c r="C32" s="322" t="s">
        <v>696</v>
      </c>
      <c r="D32" s="322" t="s">
        <v>696</v>
      </c>
      <c r="E32" s="322" t="s">
        <v>696</v>
      </c>
      <c r="F32" s="323" t="s">
        <v>1213</v>
      </c>
      <c r="G32" s="540">
        <v>222663713</v>
      </c>
      <c r="H32" s="540" t="s">
        <v>718</v>
      </c>
      <c r="I32" s="540">
        <v>13618049</v>
      </c>
      <c r="J32" s="541" t="s">
        <v>718</v>
      </c>
      <c r="K32" s="541">
        <v>47174000</v>
      </c>
      <c r="L32" s="540" t="s">
        <v>718</v>
      </c>
      <c r="M32" s="540" t="s">
        <v>718</v>
      </c>
      <c r="N32" s="540" t="s">
        <v>718</v>
      </c>
      <c r="O32" s="540">
        <v>161871664</v>
      </c>
      <c r="P32" s="541" t="s">
        <v>718</v>
      </c>
    </row>
    <row r="33" spans="1:16">
      <c r="A33" s="321" t="s">
        <v>696</v>
      </c>
      <c r="B33" s="322" t="s">
        <v>1039</v>
      </c>
      <c r="C33" s="322" t="s">
        <v>696</v>
      </c>
      <c r="D33" s="322" t="s">
        <v>696</v>
      </c>
      <c r="E33" s="322" t="s">
        <v>696</v>
      </c>
      <c r="F33" s="323" t="s">
        <v>1208</v>
      </c>
      <c r="G33" s="540">
        <v>480000</v>
      </c>
      <c r="H33" s="540" t="s">
        <v>718</v>
      </c>
      <c r="I33" s="540" t="s">
        <v>718</v>
      </c>
      <c r="J33" s="541" t="s">
        <v>718</v>
      </c>
      <c r="K33" s="541" t="s">
        <v>718</v>
      </c>
      <c r="L33" s="540" t="s">
        <v>718</v>
      </c>
      <c r="M33" s="540" t="s">
        <v>718</v>
      </c>
      <c r="N33" s="540" t="s">
        <v>718</v>
      </c>
      <c r="O33" s="540">
        <v>480000</v>
      </c>
      <c r="P33" s="541" t="s">
        <v>718</v>
      </c>
    </row>
    <row r="34" spans="1:16">
      <c r="A34" s="321" t="s">
        <v>696</v>
      </c>
      <c r="B34" s="322" t="s">
        <v>696</v>
      </c>
      <c r="C34" s="322" t="s">
        <v>1026</v>
      </c>
      <c r="D34" s="322" t="s">
        <v>696</v>
      </c>
      <c r="E34" s="322" t="s">
        <v>696</v>
      </c>
      <c r="F34" s="323" t="s">
        <v>1207</v>
      </c>
      <c r="G34" s="540">
        <v>480000</v>
      </c>
      <c r="H34" s="540" t="s">
        <v>718</v>
      </c>
      <c r="I34" s="540" t="s">
        <v>718</v>
      </c>
      <c r="J34" s="541" t="s">
        <v>718</v>
      </c>
      <c r="K34" s="541" t="s">
        <v>718</v>
      </c>
      <c r="L34" s="540" t="s">
        <v>718</v>
      </c>
      <c r="M34" s="540" t="s">
        <v>718</v>
      </c>
      <c r="N34" s="540" t="s">
        <v>718</v>
      </c>
      <c r="O34" s="540">
        <v>480000</v>
      </c>
      <c r="P34" s="541" t="s">
        <v>718</v>
      </c>
    </row>
    <row r="35" spans="1:16">
      <c r="A35" s="321" t="s">
        <v>696</v>
      </c>
      <c r="B35" s="322" t="s">
        <v>696</v>
      </c>
      <c r="C35" s="322" t="s">
        <v>696</v>
      </c>
      <c r="D35" s="322" t="s">
        <v>1026</v>
      </c>
      <c r="E35" s="322" t="s">
        <v>696</v>
      </c>
      <c r="F35" s="323" t="s">
        <v>1206</v>
      </c>
      <c r="G35" s="540">
        <v>480000</v>
      </c>
      <c r="H35" s="540" t="s">
        <v>718</v>
      </c>
      <c r="I35" s="540" t="s">
        <v>718</v>
      </c>
      <c r="J35" s="541" t="s">
        <v>718</v>
      </c>
      <c r="K35" s="541" t="s">
        <v>718</v>
      </c>
      <c r="L35" s="540" t="s">
        <v>718</v>
      </c>
      <c r="M35" s="540" t="s">
        <v>718</v>
      </c>
      <c r="N35" s="540" t="s">
        <v>718</v>
      </c>
      <c r="O35" s="540">
        <v>480000</v>
      </c>
      <c r="P35" s="541" t="s">
        <v>718</v>
      </c>
    </row>
    <row r="36" spans="1:16">
      <c r="A36" s="321" t="s">
        <v>696</v>
      </c>
      <c r="B36" s="322" t="s">
        <v>1092</v>
      </c>
      <c r="C36" s="322" t="s">
        <v>696</v>
      </c>
      <c r="D36" s="322" t="s">
        <v>696</v>
      </c>
      <c r="E36" s="322" t="s">
        <v>696</v>
      </c>
      <c r="F36" s="323" t="s">
        <v>1211</v>
      </c>
      <c r="G36" s="540">
        <v>222183713</v>
      </c>
      <c r="H36" s="540" t="s">
        <v>718</v>
      </c>
      <c r="I36" s="540">
        <v>13618049</v>
      </c>
      <c r="J36" s="541" t="s">
        <v>718</v>
      </c>
      <c r="K36" s="541">
        <v>47174000</v>
      </c>
      <c r="L36" s="540" t="s">
        <v>718</v>
      </c>
      <c r="M36" s="540" t="s">
        <v>718</v>
      </c>
      <c r="N36" s="540" t="s">
        <v>718</v>
      </c>
      <c r="O36" s="540">
        <v>161391664</v>
      </c>
      <c r="P36" s="541" t="s">
        <v>718</v>
      </c>
    </row>
    <row r="37" spans="1:16">
      <c r="A37" s="321" t="s">
        <v>696</v>
      </c>
      <c r="B37" s="322" t="s">
        <v>696</v>
      </c>
      <c r="C37" s="322" t="s">
        <v>1026</v>
      </c>
      <c r="D37" s="322" t="s">
        <v>696</v>
      </c>
      <c r="E37" s="322" t="s">
        <v>696</v>
      </c>
      <c r="F37" s="323" t="s">
        <v>1204</v>
      </c>
      <c r="G37" s="540">
        <v>222183713</v>
      </c>
      <c r="H37" s="540" t="s">
        <v>718</v>
      </c>
      <c r="I37" s="540">
        <v>13618049</v>
      </c>
      <c r="J37" s="541" t="s">
        <v>718</v>
      </c>
      <c r="K37" s="541">
        <v>47174000</v>
      </c>
      <c r="L37" s="540" t="s">
        <v>718</v>
      </c>
      <c r="M37" s="540" t="s">
        <v>718</v>
      </c>
      <c r="N37" s="540" t="s">
        <v>718</v>
      </c>
      <c r="O37" s="540">
        <v>161391664</v>
      </c>
      <c r="P37" s="541" t="s">
        <v>718</v>
      </c>
    </row>
    <row r="38" spans="1:16">
      <c r="A38" s="321" t="s">
        <v>696</v>
      </c>
      <c r="B38" s="322" t="s">
        <v>696</v>
      </c>
      <c r="C38" s="322" t="s">
        <v>696</v>
      </c>
      <c r="D38" s="322" t="s">
        <v>1024</v>
      </c>
      <c r="E38" s="322" t="s">
        <v>696</v>
      </c>
      <c r="F38" s="323" t="s">
        <v>1203</v>
      </c>
      <c r="G38" s="540">
        <v>222183713</v>
      </c>
      <c r="H38" s="540" t="s">
        <v>718</v>
      </c>
      <c r="I38" s="540">
        <v>13618049</v>
      </c>
      <c r="J38" s="541" t="s">
        <v>718</v>
      </c>
      <c r="K38" s="541">
        <v>47174000</v>
      </c>
      <c r="L38" s="540" t="s">
        <v>718</v>
      </c>
      <c r="M38" s="540" t="s">
        <v>718</v>
      </c>
      <c r="N38" s="540" t="s">
        <v>718</v>
      </c>
      <c r="O38" s="540">
        <v>161391664</v>
      </c>
      <c r="P38" s="541" t="s">
        <v>718</v>
      </c>
    </row>
    <row r="39" spans="1:16">
      <c r="A39" s="321">
        <v>99</v>
      </c>
      <c r="B39" s="322" t="s">
        <v>696</v>
      </c>
      <c r="C39" s="322" t="s">
        <v>696</v>
      </c>
      <c r="D39" s="322" t="s">
        <v>696</v>
      </c>
      <c r="E39" s="322" t="s">
        <v>696</v>
      </c>
      <c r="F39" s="323" t="s">
        <v>1212</v>
      </c>
      <c r="G39" s="540">
        <v>535308354</v>
      </c>
      <c r="H39" s="540" t="s">
        <v>718</v>
      </c>
      <c r="I39" s="540">
        <v>91029807</v>
      </c>
      <c r="J39" s="541" t="s">
        <v>718</v>
      </c>
      <c r="K39" s="541">
        <v>81500000</v>
      </c>
      <c r="L39" s="540" t="s">
        <v>718</v>
      </c>
      <c r="M39" s="540" t="s">
        <v>718</v>
      </c>
      <c r="N39" s="540" t="s">
        <v>718</v>
      </c>
      <c r="O39" s="540">
        <v>362778547</v>
      </c>
      <c r="P39" s="541" t="s">
        <v>718</v>
      </c>
    </row>
    <row r="40" spans="1:16">
      <c r="A40" s="321" t="s">
        <v>696</v>
      </c>
      <c r="B40" s="322" t="s">
        <v>1092</v>
      </c>
      <c r="C40" s="322" t="s">
        <v>696</v>
      </c>
      <c r="D40" s="322" t="s">
        <v>696</v>
      </c>
      <c r="E40" s="322" t="s">
        <v>696</v>
      </c>
      <c r="F40" s="323" t="s">
        <v>1211</v>
      </c>
      <c r="G40" s="540">
        <v>535308354</v>
      </c>
      <c r="H40" s="540" t="s">
        <v>718</v>
      </c>
      <c r="I40" s="540">
        <v>91029807</v>
      </c>
      <c r="J40" s="541" t="s">
        <v>718</v>
      </c>
      <c r="K40" s="541">
        <v>81500000</v>
      </c>
      <c r="L40" s="540" t="s">
        <v>718</v>
      </c>
      <c r="M40" s="540" t="s">
        <v>718</v>
      </c>
      <c r="N40" s="540" t="s">
        <v>718</v>
      </c>
      <c r="O40" s="540">
        <v>362778547</v>
      </c>
      <c r="P40" s="541" t="s">
        <v>718</v>
      </c>
    </row>
    <row r="41" spans="1:16">
      <c r="A41" s="321" t="s">
        <v>696</v>
      </c>
      <c r="B41" s="322" t="s">
        <v>696</v>
      </c>
      <c r="C41" s="322" t="s">
        <v>1026</v>
      </c>
      <c r="D41" s="322" t="s">
        <v>696</v>
      </c>
      <c r="E41" s="322" t="s">
        <v>696</v>
      </c>
      <c r="F41" s="323" t="s">
        <v>1204</v>
      </c>
      <c r="G41" s="540">
        <v>535308354</v>
      </c>
      <c r="H41" s="540" t="s">
        <v>718</v>
      </c>
      <c r="I41" s="540">
        <v>91029807</v>
      </c>
      <c r="J41" s="541" t="s">
        <v>718</v>
      </c>
      <c r="K41" s="541">
        <v>81500000</v>
      </c>
      <c r="L41" s="540" t="s">
        <v>718</v>
      </c>
      <c r="M41" s="540" t="s">
        <v>718</v>
      </c>
      <c r="N41" s="540" t="s">
        <v>718</v>
      </c>
      <c r="O41" s="540">
        <v>362778547</v>
      </c>
      <c r="P41" s="541" t="s">
        <v>718</v>
      </c>
    </row>
    <row r="42" spans="1:16">
      <c r="A42" s="321" t="s">
        <v>696</v>
      </c>
      <c r="B42" s="322" t="s">
        <v>696</v>
      </c>
      <c r="C42" s="322" t="s">
        <v>696</v>
      </c>
      <c r="D42" s="322" t="s">
        <v>1024</v>
      </c>
      <c r="E42" s="322" t="s">
        <v>696</v>
      </c>
      <c r="F42" s="323" t="s">
        <v>1203</v>
      </c>
      <c r="G42" s="540">
        <v>535308354</v>
      </c>
      <c r="H42" s="540" t="s">
        <v>718</v>
      </c>
      <c r="I42" s="540">
        <v>91029807</v>
      </c>
      <c r="J42" s="541" t="s">
        <v>718</v>
      </c>
      <c r="K42" s="541">
        <v>81500000</v>
      </c>
      <c r="L42" s="540" t="s">
        <v>718</v>
      </c>
      <c r="M42" s="540" t="s">
        <v>718</v>
      </c>
      <c r="N42" s="540" t="s">
        <v>718</v>
      </c>
      <c r="O42" s="540">
        <v>362778547</v>
      </c>
      <c r="P42" s="541" t="s">
        <v>718</v>
      </c>
    </row>
    <row r="43" spans="1:16">
      <c r="A43" s="321">
        <v>100</v>
      </c>
      <c r="B43" s="322" t="s">
        <v>696</v>
      </c>
      <c r="C43" s="322" t="s">
        <v>696</v>
      </c>
      <c r="D43" s="322" t="s">
        <v>696</v>
      </c>
      <c r="E43" s="322" t="s">
        <v>696</v>
      </c>
      <c r="F43" s="323" t="s">
        <v>1210</v>
      </c>
      <c r="G43" s="540">
        <v>421446348</v>
      </c>
      <c r="H43" s="540" t="s">
        <v>718</v>
      </c>
      <c r="I43" s="540" t="s">
        <v>718</v>
      </c>
      <c r="J43" s="541" t="s">
        <v>718</v>
      </c>
      <c r="K43" s="541">
        <v>144367037</v>
      </c>
      <c r="L43" s="540" t="s">
        <v>718</v>
      </c>
      <c r="M43" s="540" t="s">
        <v>718</v>
      </c>
      <c r="N43" s="540" t="s">
        <v>718</v>
      </c>
      <c r="O43" s="540">
        <v>277079311</v>
      </c>
      <c r="P43" s="541" t="s">
        <v>718</v>
      </c>
    </row>
    <row r="44" spans="1:16">
      <c r="A44" s="321" t="s">
        <v>696</v>
      </c>
      <c r="B44" s="322" t="s">
        <v>1092</v>
      </c>
      <c r="C44" s="322" t="s">
        <v>696</v>
      </c>
      <c r="D44" s="322" t="s">
        <v>696</v>
      </c>
      <c r="E44" s="322" t="s">
        <v>696</v>
      </c>
      <c r="F44" s="323" t="s">
        <v>1205</v>
      </c>
      <c r="G44" s="540">
        <v>421446348</v>
      </c>
      <c r="H44" s="540" t="s">
        <v>718</v>
      </c>
      <c r="I44" s="540" t="s">
        <v>718</v>
      </c>
      <c r="J44" s="541" t="s">
        <v>718</v>
      </c>
      <c r="K44" s="541">
        <v>144367037</v>
      </c>
      <c r="L44" s="540" t="s">
        <v>718</v>
      </c>
      <c r="M44" s="540" t="s">
        <v>718</v>
      </c>
      <c r="N44" s="540" t="s">
        <v>718</v>
      </c>
      <c r="O44" s="540">
        <v>277079311</v>
      </c>
      <c r="P44" s="541" t="s">
        <v>718</v>
      </c>
    </row>
    <row r="45" spans="1:16">
      <c r="A45" s="321" t="s">
        <v>696</v>
      </c>
      <c r="B45" s="322" t="s">
        <v>696</v>
      </c>
      <c r="C45" s="322" t="s">
        <v>1026</v>
      </c>
      <c r="D45" s="322" t="s">
        <v>696</v>
      </c>
      <c r="E45" s="322" t="s">
        <v>696</v>
      </c>
      <c r="F45" s="323" t="s">
        <v>1204</v>
      </c>
      <c r="G45" s="540">
        <v>421446348</v>
      </c>
      <c r="H45" s="540" t="s">
        <v>718</v>
      </c>
      <c r="I45" s="540" t="s">
        <v>718</v>
      </c>
      <c r="J45" s="541" t="s">
        <v>718</v>
      </c>
      <c r="K45" s="541">
        <v>144367037</v>
      </c>
      <c r="L45" s="540" t="s">
        <v>718</v>
      </c>
      <c r="M45" s="540" t="s">
        <v>718</v>
      </c>
      <c r="N45" s="540" t="s">
        <v>718</v>
      </c>
      <c r="O45" s="540">
        <v>277079311</v>
      </c>
      <c r="P45" s="541" t="s">
        <v>718</v>
      </c>
    </row>
    <row r="46" spans="1:16">
      <c r="A46" s="321" t="s">
        <v>696</v>
      </c>
      <c r="B46" s="322" t="s">
        <v>696</v>
      </c>
      <c r="C46" s="322" t="s">
        <v>696</v>
      </c>
      <c r="D46" s="322" t="s">
        <v>1024</v>
      </c>
      <c r="E46" s="322" t="s">
        <v>696</v>
      </c>
      <c r="F46" s="323" t="s">
        <v>1203</v>
      </c>
      <c r="G46" s="540">
        <v>421446348</v>
      </c>
      <c r="H46" s="540" t="s">
        <v>718</v>
      </c>
      <c r="I46" s="540" t="s">
        <v>718</v>
      </c>
      <c r="J46" s="541" t="s">
        <v>718</v>
      </c>
      <c r="K46" s="541">
        <v>144367037</v>
      </c>
      <c r="L46" s="540" t="s">
        <v>718</v>
      </c>
      <c r="M46" s="540" t="s">
        <v>718</v>
      </c>
      <c r="N46" s="540" t="s">
        <v>718</v>
      </c>
      <c r="O46" s="540">
        <v>277079311</v>
      </c>
      <c r="P46" s="541" t="s">
        <v>718</v>
      </c>
    </row>
    <row r="47" spans="1:16">
      <c r="A47" s="321">
        <v>101</v>
      </c>
      <c r="B47" s="322" t="s">
        <v>696</v>
      </c>
      <c r="C47" s="322" t="s">
        <v>696</v>
      </c>
      <c r="D47" s="322" t="s">
        <v>696</v>
      </c>
      <c r="E47" s="322" t="s">
        <v>696</v>
      </c>
      <c r="F47" s="323" t="s">
        <v>1209</v>
      </c>
      <c r="G47" s="540">
        <v>969564776</v>
      </c>
      <c r="H47" s="540">
        <v>10999531</v>
      </c>
      <c r="I47" s="540" t="s">
        <v>718</v>
      </c>
      <c r="J47" s="541" t="s">
        <v>718</v>
      </c>
      <c r="K47" s="541">
        <v>241458323</v>
      </c>
      <c r="L47" s="540">
        <v>686000</v>
      </c>
      <c r="M47" s="540" t="s">
        <v>718</v>
      </c>
      <c r="N47" s="540" t="s">
        <v>718</v>
      </c>
      <c r="O47" s="540">
        <v>728106453</v>
      </c>
      <c r="P47" s="541">
        <v>10313531</v>
      </c>
    </row>
    <row r="48" spans="1:16">
      <c r="A48" s="321" t="s">
        <v>696</v>
      </c>
      <c r="B48" s="322" t="s">
        <v>1039</v>
      </c>
      <c r="C48" s="322" t="s">
        <v>696</v>
      </c>
      <c r="D48" s="322" t="s">
        <v>696</v>
      </c>
      <c r="E48" s="322" t="s">
        <v>696</v>
      </c>
      <c r="F48" s="323" t="s">
        <v>1208</v>
      </c>
      <c r="G48" s="540">
        <v>81139</v>
      </c>
      <c r="H48" s="540" t="s">
        <v>718</v>
      </c>
      <c r="I48" s="540" t="s">
        <v>718</v>
      </c>
      <c r="J48" s="541" t="s">
        <v>718</v>
      </c>
      <c r="K48" s="541">
        <v>19250</v>
      </c>
      <c r="L48" s="540" t="s">
        <v>718</v>
      </c>
      <c r="M48" s="540" t="s">
        <v>718</v>
      </c>
      <c r="N48" s="540" t="s">
        <v>718</v>
      </c>
      <c r="O48" s="540">
        <v>61889</v>
      </c>
      <c r="P48" s="541" t="s">
        <v>718</v>
      </c>
    </row>
    <row r="49" spans="1:16">
      <c r="A49" s="321" t="s">
        <v>696</v>
      </c>
      <c r="B49" s="322" t="s">
        <v>696</v>
      </c>
      <c r="C49" s="322" t="s">
        <v>1026</v>
      </c>
      <c r="D49" s="322" t="s">
        <v>696</v>
      </c>
      <c r="E49" s="322" t="s">
        <v>696</v>
      </c>
      <c r="F49" s="323" t="s">
        <v>1207</v>
      </c>
      <c r="G49" s="540">
        <v>81139</v>
      </c>
      <c r="H49" s="540" t="s">
        <v>718</v>
      </c>
      <c r="I49" s="540" t="s">
        <v>718</v>
      </c>
      <c r="J49" s="541" t="s">
        <v>718</v>
      </c>
      <c r="K49" s="541">
        <v>19250</v>
      </c>
      <c r="L49" s="540" t="s">
        <v>718</v>
      </c>
      <c r="M49" s="540" t="s">
        <v>718</v>
      </c>
      <c r="N49" s="540" t="s">
        <v>718</v>
      </c>
      <c r="O49" s="540">
        <v>61889</v>
      </c>
      <c r="P49" s="541" t="s">
        <v>718</v>
      </c>
    </row>
    <row r="50" spans="1:16">
      <c r="A50" s="321" t="s">
        <v>696</v>
      </c>
      <c r="B50" s="322" t="s">
        <v>696</v>
      </c>
      <c r="C50" s="322" t="s">
        <v>696</v>
      </c>
      <c r="D50" s="322" t="s">
        <v>1026</v>
      </c>
      <c r="E50" s="322" t="s">
        <v>696</v>
      </c>
      <c r="F50" s="323" t="s">
        <v>1206</v>
      </c>
      <c r="G50" s="540">
        <v>81139</v>
      </c>
      <c r="H50" s="540" t="s">
        <v>718</v>
      </c>
      <c r="I50" s="540" t="s">
        <v>718</v>
      </c>
      <c r="J50" s="541" t="s">
        <v>718</v>
      </c>
      <c r="K50" s="541">
        <v>19250</v>
      </c>
      <c r="L50" s="540" t="s">
        <v>718</v>
      </c>
      <c r="M50" s="540" t="s">
        <v>718</v>
      </c>
      <c r="N50" s="540" t="s">
        <v>718</v>
      </c>
      <c r="O50" s="540">
        <v>61889</v>
      </c>
      <c r="P50" s="541" t="s">
        <v>718</v>
      </c>
    </row>
    <row r="51" spans="1:16">
      <c r="A51" s="321" t="s">
        <v>696</v>
      </c>
      <c r="B51" s="322" t="s">
        <v>1092</v>
      </c>
      <c r="C51" s="322" t="s">
        <v>696</v>
      </c>
      <c r="D51" s="322" t="s">
        <v>696</v>
      </c>
      <c r="E51" s="322" t="s">
        <v>696</v>
      </c>
      <c r="F51" s="323" t="s">
        <v>1205</v>
      </c>
      <c r="G51" s="540">
        <v>969483637</v>
      </c>
      <c r="H51" s="540">
        <v>10999531</v>
      </c>
      <c r="I51" s="540" t="s">
        <v>718</v>
      </c>
      <c r="J51" s="541" t="s">
        <v>718</v>
      </c>
      <c r="K51" s="541">
        <v>241439073</v>
      </c>
      <c r="L51" s="540">
        <v>686000</v>
      </c>
      <c r="M51" s="540" t="s">
        <v>718</v>
      </c>
      <c r="N51" s="540" t="s">
        <v>718</v>
      </c>
      <c r="O51" s="540">
        <v>728044564</v>
      </c>
      <c r="P51" s="541">
        <v>10313531</v>
      </c>
    </row>
    <row r="52" spans="1:16">
      <c r="A52" s="321" t="s">
        <v>696</v>
      </c>
      <c r="B52" s="322" t="s">
        <v>696</v>
      </c>
      <c r="C52" s="322" t="s">
        <v>1026</v>
      </c>
      <c r="D52" s="322" t="s">
        <v>696</v>
      </c>
      <c r="E52" s="322" t="s">
        <v>696</v>
      </c>
      <c r="F52" s="323" t="s">
        <v>1204</v>
      </c>
      <c r="G52" s="540">
        <v>969483637</v>
      </c>
      <c r="H52" s="540">
        <v>10999531</v>
      </c>
      <c r="I52" s="540" t="s">
        <v>718</v>
      </c>
      <c r="J52" s="541" t="s">
        <v>718</v>
      </c>
      <c r="K52" s="541">
        <v>241439073</v>
      </c>
      <c r="L52" s="540">
        <v>686000</v>
      </c>
      <c r="M52" s="540" t="s">
        <v>718</v>
      </c>
      <c r="N52" s="540" t="s">
        <v>718</v>
      </c>
      <c r="O52" s="540">
        <v>728044564</v>
      </c>
      <c r="P52" s="541">
        <v>10313531</v>
      </c>
    </row>
    <row r="53" spans="1:16">
      <c r="A53" s="321" t="s">
        <v>696</v>
      </c>
      <c r="B53" s="322" t="s">
        <v>696</v>
      </c>
      <c r="C53" s="322" t="s">
        <v>696</v>
      </c>
      <c r="D53" s="322" t="s">
        <v>1024</v>
      </c>
      <c r="E53" s="322" t="s">
        <v>696</v>
      </c>
      <c r="F53" s="323" t="s">
        <v>1203</v>
      </c>
      <c r="G53" s="540">
        <v>969483637</v>
      </c>
      <c r="H53" s="540">
        <v>10999531</v>
      </c>
      <c r="I53" s="540" t="s">
        <v>718</v>
      </c>
      <c r="J53" s="541" t="s">
        <v>718</v>
      </c>
      <c r="K53" s="541">
        <v>241439073</v>
      </c>
      <c r="L53" s="540">
        <v>686000</v>
      </c>
      <c r="M53" s="540" t="s">
        <v>718</v>
      </c>
      <c r="N53" s="540" t="s">
        <v>718</v>
      </c>
      <c r="O53" s="540">
        <v>728044564</v>
      </c>
      <c r="P53" s="541">
        <v>10313531</v>
      </c>
    </row>
    <row r="54" spans="1:16">
      <c r="A54" s="321">
        <v>102</v>
      </c>
      <c r="B54" s="322" t="s">
        <v>696</v>
      </c>
      <c r="C54" s="322" t="s">
        <v>696</v>
      </c>
      <c r="D54" s="322" t="s">
        <v>696</v>
      </c>
      <c r="E54" s="322" t="s">
        <v>696</v>
      </c>
      <c r="F54" s="323" t="s">
        <v>840</v>
      </c>
      <c r="G54" s="540">
        <v>1023858685</v>
      </c>
      <c r="H54" s="540" t="s">
        <v>718</v>
      </c>
      <c r="I54" s="540">
        <v>17293153</v>
      </c>
      <c r="J54" s="541" t="s">
        <v>718</v>
      </c>
      <c r="K54" s="541">
        <v>657876654</v>
      </c>
      <c r="L54" s="540" t="s">
        <v>718</v>
      </c>
      <c r="M54" s="540" t="s">
        <v>718</v>
      </c>
      <c r="N54" s="540" t="s">
        <v>718</v>
      </c>
      <c r="O54" s="540">
        <v>348688878</v>
      </c>
      <c r="P54" s="541" t="s">
        <v>718</v>
      </c>
    </row>
    <row r="55" spans="1:16">
      <c r="A55" s="321" t="s">
        <v>696</v>
      </c>
      <c r="B55" s="322" t="s">
        <v>1092</v>
      </c>
      <c r="C55" s="322" t="s">
        <v>696</v>
      </c>
      <c r="D55" s="322" t="s">
        <v>696</v>
      </c>
      <c r="E55" s="322" t="s">
        <v>696</v>
      </c>
      <c r="F55" s="323" t="s">
        <v>1205</v>
      </c>
      <c r="G55" s="540">
        <v>859361285</v>
      </c>
      <c r="H55" s="540" t="s">
        <v>718</v>
      </c>
      <c r="I55" s="540">
        <v>17293153</v>
      </c>
      <c r="J55" s="541" t="s">
        <v>718</v>
      </c>
      <c r="K55" s="541">
        <v>509443154</v>
      </c>
      <c r="L55" s="540" t="s">
        <v>718</v>
      </c>
      <c r="M55" s="540" t="s">
        <v>718</v>
      </c>
      <c r="N55" s="540" t="s">
        <v>718</v>
      </c>
      <c r="O55" s="540">
        <v>332624978</v>
      </c>
      <c r="P55" s="541" t="s">
        <v>718</v>
      </c>
    </row>
    <row r="56" spans="1:16">
      <c r="A56" s="321" t="s">
        <v>696</v>
      </c>
      <c r="B56" s="322" t="s">
        <v>696</v>
      </c>
      <c r="C56" s="322" t="s">
        <v>1026</v>
      </c>
      <c r="D56" s="322" t="s">
        <v>696</v>
      </c>
      <c r="E56" s="322" t="s">
        <v>696</v>
      </c>
      <c r="F56" s="323" t="s">
        <v>1204</v>
      </c>
      <c r="G56" s="540">
        <v>859361285</v>
      </c>
      <c r="H56" s="540" t="s">
        <v>718</v>
      </c>
      <c r="I56" s="540">
        <v>17293153</v>
      </c>
      <c r="J56" s="541" t="s">
        <v>718</v>
      </c>
      <c r="K56" s="541">
        <v>509443154</v>
      </c>
      <c r="L56" s="540" t="s">
        <v>718</v>
      </c>
      <c r="M56" s="540" t="s">
        <v>718</v>
      </c>
      <c r="N56" s="540" t="s">
        <v>718</v>
      </c>
      <c r="O56" s="540">
        <v>332624978</v>
      </c>
      <c r="P56" s="541" t="s">
        <v>718</v>
      </c>
    </row>
    <row r="57" spans="1:16">
      <c r="A57" s="321" t="s">
        <v>696</v>
      </c>
      <c r="B57" s="322" t="s">
        <v>696</v>
      </c>
      <c r="C57" s="322" t="s">
        <v>696</v>
      </c>
      <c r="D57" s="322" t="s">
        <v>1024</v>
      </c>
      <c r="E57" s="322" t="s">
        <v>696</v>
      </c>
      <c r="F57" s="323" t="s">
        <v>1203</v>
      </c>
      <c r="G57" s="540">
        <v>859361285</v>
      </c>
      <c r="H57" s="540" t="s">
        <v>718</v>
      </c>
      <c r="I57" s="540">
        <v>17293153</v>
      </c>
      <c r="J57" s="541" t="s">
        <v>718</v>
      </c>
      <c r="K57" s="541">
        <v>509443154</v>
      </c>
      <c r="L57" s="540" t="s">
        <v>718</v>
      </c>
      <c r="M57" s="540" t="s">
        <v>718</v>
      </c>
      <c r="N57" s="540" t="s">
        <v>718</v>
      </c>
      <c r="O57" s="540">
        <v>332624978</v>
      </c>
      <c r="P57" s="541" t="s">
        <v>718</v>
      </c>
    </row>
    <row r="58" spans="1:16">
      <c r="A58" s="321" t="s">
        <v>696</v>
      </c>
      <c r="B58" s="322" t="s">
        <v>853</v>
      </c>
      <c r="C58" s="322" t="s">
        <v>696</v>
      </c>
      <c r="D58" s="322" t="s">
        <v>696</v>
      </c>
      <c r="E58" s="322" t="s">
        <v>696</v>
      </c>
      <c r="F58" s="323" t="s">
        <v>1202</v>
      </c>
      <c r="G58" s="540">
        <v>164497400</v>
      </c>
      <c r="H58" s="540" t="s">
        <v>718</v>
      </c>
      <c r="I58" s="540" t="s">
        <v>718</v>
      </c>
      <c r="J58" s="541" t="s">
        <v>718</v>
      </c>
      <c r="K58" s="541">
        <v>148433500</v>
      </c>
      <c r="L58" s="540" t="s">
        <v>718</v>
      </c>
      <c r="M58" s="540" t="s">
        <v>718</v>
      </c>
      <c r="N58" s="540" t="s">
        <v>718</v>
      </c>
      <c r="O58" s="540">
        <v>16063900</v>
      </c>
      <c r="P58" s="541" t="s">
        <v>718</v>
      </c>
    </row>
    <row r="59" spans="1:16">
      <c r="A59" s="321" t="s">
        <v>696</v>
      </c>
      <c r="B59" s="322" t="s">
        <v>696</v>
      </c>
      <c r="C59" s="322" t="s">
        <v>1024</v>
      </c>
      <c r="D59" s="322" t="s">
        <v>696</v>
      </c>
      <c r="E59" s="322" t="s">
        <v>696</v>
      </c>
      <c r="F59" s="323" t="s">
        <v>1201</v>
      </c>
      <c r="G59" s="540">
        <v>164497400</v>
      </c>
      <c r="H59" s="540" t="s">
        <v>718</v>
      </c>
      <c r="I59" s="540" t="s">
        <v>718</v>
      </c>
      <c r="J59" s="541" t="s">
        <v>718</v>
      </c>
      <c r="K59" s="541">
        <v>148433500</v>
      </c>
      <c r="L59" s="540" t="s">
        <v>718</v>
      </c>
      <c r="M59" s="540" t="s">
        <v>718</v>
      </c>
      <c r="N59" s="540" t="s">
        <v>718</v>
      </c>
      <c r="O59" s="540">
        <v>16063900</v>
      </c>
      <c r="P59" s="541" t="s">
        <v>718</v>
      </c>
    </row>
    <row r="60" spans="1:16">
      <c r="A60" s="321" t="s">
        <v>696</v>
      </c>
      <c r="B60" s="322" t="s">
        <v>696</v>
      </c>
      <c r="C60" s="322" t="s">
        <v>696</v>
      </c>
      <c r="D60" s="322" t="s">
        <v>1200</v>
      </c>
      <c r="E60" s="322" t="s">
        <v>696</v>
      </c>
      <c r="F60" s="323" t="s">
        <v>1199</v>
      </c>
      <c r="G60" s="540">
        <v>164497400</v>
      </c>
      <c r="H60" s="540" t="s">
        <v>718</v>
      </c>
      <c r="I60" s="540" t="s">
        <v>718</v>
      </c>
      <c r="J60" s="541" t="s">
        <v>718</v>
      </c>
      <c r="K60" s="541">
        <v>148433500</v>
      </c>
      <c r="L60" s="540" t="s">
        <v>718</v>
      </c>
      <c r="M60" s="540" t="s">
        <v>718</v>
      </c>
      <c r="N60" s="540" t="s">
        <v>718</v>
      </c>
      <c r="O60" s="540">
        <v>16063900</v>
      </c>
      <c r="P60" s="541" t="s">
        <v>718</v>
      </c>
    </row>
    <row r="61" spans="1:16">
      <c r="P61" s="541"/>
    </row>
    <row r="62" spans="1:16">
      <c r="P62" s="541"/>
    </row>
    <row r="63" spans="1:16">
      <c r="P63" s="541"/>
    </row>
    <row r="64" spans="1:16">
      <c r="P64" s="541"/>
    </row>
    <row r="68" spans="1:17">
      <c r="A68" s="326"/>
      <c r="B68" s="327"/>
      <c r="C68" s="327"/>
      <c r="D68" s="327"/>
      <c r="E68" s="327"/>
      <c r="F68" s="328"/>
      <c r="G68" s="542"/>
      <c r="H68" s="542"/>
      <c r="I68" s="542"/>
      <c r="J68" s="543"/>
      <c r="K68" s="543"/>
      <c r="L68" s="542"/>
      <c r="M68" s="542"/>
      <c r="N68" s="542"/>
      <c r="O68" s="542"/>
      <c r="P68" s="542"/>
      <c r="Q68" s="329"/>
    </row>
  </sheetData>
  <mergeCells count="16">
    <mergeCell ref="A3:C3"/>
    <mergeCell ref="P3:Q3"/>
    <mergeCell ref="K1:L1"/>
    <mergeCell ref="I1:J1"/>
    <mergeCell ref="I3:J3"/>
    <mergeCell ref="K3:L3"/>
    <mergeCell ref="K2:L2"/>
    <mergeCell ref="I2:J2"/>
    <mergeCell ref="O4:P4"/>
    <mergeCell ref="Q4:Q5"/>
    <mergeCell ref="A4:A5"/>
    <mergeCell ref="B4:F4"/>
    <mergeCell ref="G4:H4"/>
    <mergeCell ref="I4:J4"/>
    <mergeCell ref="K4:L4"/>
    <mergeCell ref="M4:N4"/>
  </mergeCells>
  <phoneticPr fontId="3" type="noConversion"/>
  <printOptions horizontalCentered="1"/>
  <pageMargins left="0.39370078740157483" right="0.39370078740157483" top="1.2598425196850394" bottom="0.59055118110236227" header="0.47244094488188981" footer="0.31496062992125984"/>
  <pageSetup paperSize="9" firstPageNumber="35" pageOrder="overThenDown" orientation="portrait" useFirstPageNumber="1" horizontalDpi="1200"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Q131"/>
  <sheetViews>
    <sheetView topLeftCell="G24" workbookViewId="0">
      <selection activeCell="M47" sqref="M47"/>
    </sheetView>
  </sheetViews>
  <sheetFormatPr defaultColWidth="6.08984375" defaultRowHeight="10"/>
  <cols>
    <col min="1" max="1" width="3.1796875" style="321" customWidth="1"/>
    <col min="2" max="5" width="3.1796875" style="322" customWidth="1"/>
    <col min="6" max="6" width="21.6328125" style="323" customWidth="1"/>
    <col min="7" max="9" width="13.36328125" style="540" customWidth="1"/>
    <col min="10" max="11" width="13.36328125" style="541" customWidth="1"/>
    <col min="12" max="16" width="13.36328125" style="540" customWidth="1"/>
    <col min="17" max="17" width="14.6328125" style="324" customWidth="1"/>
    <col min="18" max="16384" width="6.08984375" style="325"/>
  </cols>
  <sheetData>
    <row r="1" spans="1:17" s="309" customFormat="1" ht="25">
      <c r="A1" s="307"/>
      <c r="B1" s="308"/>
      <c r="C1" s="308"/>
      <c r="D1" s="308"/>
      <c r="E1" s="308"/>
      <c r="G1" s="548"/>
      <c r="H1" s="548"/>
      <c r="I1" s="943" t="s">
        <v>650</v>
      </c>
      <c r="J1" s="943"/>
      <c r="K1" s="942" t="s">
        <v>651</v>
      </c>
      <c r="L1" s="942"/>
      <c r="M1" s="552"/>
      <c r="N1" s="548"/>
      <c r="O1" s="548"/>
      <c r="P1" s="548"/>
      <c r="Q1" s="311"/>
    </row>
    <row r="2" spans="1:17" s="309" customFormat="1" ht="30" customHeight="1">
      <c r="A2" s="307"/>
      <c r="B2" s="308"/>
      <c r="C2" s="308"/>
      <c r="D2" s="308"/>
      <c r="E2" s="308"/>
      <c r="G2" s="548"/>
      <c r="H2" s="948" t="s">
        <v>1259</v>
      </c>
      <c r="I2" s="949"/>
      <c r="J2" s="949"/>
      <c r="K2" s="950" t="s">
        <v>1258</v>
      </c>
      <c r="L2" s="950"/>
      <c r="M2" s="951"/>
      <c r="N2" s="548"/>
      <c r="O2" s="548"/>
      <c r="P2" s="548"/>
      <c r="Q2" s="311"/>
    </row>
    <row r="3" spans="1:17" s="309" customFormat="1" ht="17">
      <c r="A3" s="307"/>
      <c r="B3" s="308"/>
      <c r="C3" s="308"/>
      <c r="D3" s="308"/>
      <c r="E3" s="308"/>
      <c r="G3" s="548"/>
      <c r="H3" s="548"/>
      <c r="I3" s="944" t="s">
        <v>654</v>
      </c>
      <c r="J3" s="944"/>
      <c r="K3" s="945" t="s">
        <v>1074</v>
      </c>
      <c r="L3" s="945"/>
      <c r="M3" s="552"/>
      <c r="N3" s="548"/>
      <c r="O3" s="548"/>
      <c r="P3" s="941" t="s">
        <v>1073</v>
      </c>
      <c r="Q3" s="941"/>
    </row>
    <row r="4" spans="1:17" s="309" customFormat="1" ht="17">
      <c r="A4" s="936" t="s">
        <v>656</v>
      </c>
      <c r="B4" s="937" t="s">
        <v>657</v>
      </c>
      <c r="C4" s="937"/>
      <c r="D4" s="937"/>
      <c r="E4" s="937"/>
      <c r="F4" s="937"/>
      <c r="G4" s="952" t="s">
        <v>658</v>
      </c>
      <c r="H4" s="952"/>
      <c r="I4" s="952" t="s">
        <v>659</v>
      </c>
      <c r="J4" s="953"/>
      <c r="K4" s="952" t="s">
        <v>660</v>
      </c>
      <c r="L4" s="952"/>
      <c r="M4" s="952" t="s">
        <v>661</v>
      </c>
      <c r="N4" s="952"/>
      <c r="O4" s="952" t="s">
        <v>662</v>
      </c>
      <c r="P4" s="952"/>
      <c r="Q4" s="936" t="s">
        <v>142</v>
      </c>
    </row>
    <row r="5" spans="1:17" s="309" customFormat="1" ht="16.5" customHeight="1">
      <c r="A5" s="936"/>
      <c r="B5" s="313" t="s">
        <v>339</v>
      </c>
      <c r="C5" s="313" t="s">
        <v>664</v>
      </c>
      <c r="D5" s="313" t="s">
        <v>341</v>
      </c>
      <c r="E5" s="313" t="s">
        <v>342</v>
      </c>
      <c r="F5" s="312" t="s">
        <v>665</v>
      </c>
      <c r="G5" s="551" t="s">
        <v>13</v>
      </c>
      <c r="H5" s="551" t="s">
        <v>666</v>
      </c>
      <c r="I5" s="551" t="s">
        <v>13</v>
      </c>
      <c r="J5" s="551" t="s">
        <v>666</v>
      </c>
      <c r="K5" s="551" t="s">
        <v>13</v>
      </c>
      <c r="L5" s="551" t="s">
        <v>666</v>
      </c>
      <c r="M5" s="551" t="s">
        <v>13</v>
      </c>
      <c r="N5" s="551" t="s">
        <v>666</v>
      </c>
      <c r="O5" s="551" t="s">
        <v>13</v>
      </c>
      <c r="P5" s="551" t="s">
        <v>666</v>
      </c>
      <c r="Q5" s="936"/>
    </row>
    <row r="6" spans="1:17" s="309" customFormat="1" ht="2.25" customHeight="1">
      <c r="A6" s="314"/>
      <c r="B6" s="316"/>
      <c r="C6" s="316"/>
      <c r="D6" s="316"/>
      <c r="E6" s="316"/>
      <c r="F6" s="314"/>
      <c r="G6" s="547"/>
      <c r="H6" s="547"/>
      <c r="I6" s="547"/>
      <c r="J6" s="547"/>
      <c r="K6" s="547"/>
      <c r="L6" s="547"/>
      <c r="M6" s="547"/>
      <c r="N6" s="547"/>
      <c r="O6" s="547"/>
      <c r="P6" s="547"/>
      <c r="Q6" s="314"/>
    </row>
    <row r="7" spans="1:17" s="309" customFormat="1" ht="20.149999999999999" customHeight="1">
      <c r="A7" s="545" t="s">
        <v>696</v>
      </c>
      <c r="B7" s="318" t="s">
        <v>696</v>
      </c>
      <c r="C7" s="318" t="s">
        <v>696</v>
      </c>
      <c r="D7" s="318" t="s">
        <v>696</v>
      </c>
      <c r="E7" s="318" t="s">
        <v>696</v>
      </c>
      <c r="F7" s="550" t="s">
        <v>117</v>
      </c>
      <c r="G7" s="320">
        <v>78509834</v>
      </c>
      <c r="H7" s="320">
        <v>4439983469</v>
      </c>
      <c r="I7" s="320">
        <v>869510</v>
      </c>
      <c r="J7" s="320">
        <v>940440799</v>
      </c>
      <c r="K7" s="320">
        <v>47651083</v>
      </c>
      <c r="L7" s="320">
        <v>2113032917</v>
      </c>
      <c r="M7" s="320" t="s">
        <v>718</v>
      </c>
      <c r="N7" s="320" t="s">
        <v>718</v>
      </c>
      <c r="O7" s="320">
        <v>29989241</v>
      </c>
      <c r="P7" s="320">
        <v>1386509753</v>
      </c>
      <c r="Q7" s="319"/>
    </row>
    <row r="8" spans="1:17">
      <c r="A8" s="321" t="s">
        <v>696</v>
      </c>
      <c r="B8" s="322" t="s">
        <v>696</v>
      </c>
      <c r="C8" s="322" t="s">
        <v>696</v>
      </c>
      <c r="D8" s="322" t="s">
        <v>696</v>
      </c>
      <c r="E8" s="322" t="s">
        <v>696</v>
      </c>
      <c r="F8" s="323" t="s">
        <v>861</v>
      </c>
      <c r="G8" s="540">
        <v>3069925</v>
      </c>
      <c r="H8" s="540">
        <v>48429656</v>
      </c>
      <c r="I8" s="540">
        <v>642772</v>
      </c>
      <c r="J8" s="541">
        <v>12478711</v>
      </c>
      <c r="K8" s="541">
        <v>2427153</v>
      </c>
      <c r="L8" s="540">
        <v>25342629</v>
      </c>
      <c r="M8" s="540" t="s">
        <v>718</v>
      </c>
      <c r="N8" s="540" t="s">
        <v>718</v>
      </c>
      <c r="O8" s="540" t="s">
        <v>718</v>
      </c>
      <c r="P8" s="540">
        <v>10608316</v>
      </c>
    </row>
    <row r="9" spans="1:17">
      <c r="A9" s="321">
        <v>101</v>
      </c>
      <c r="B9" s="322" t="s">
        <v>696</v>
      </c>
      <c r="C9" s="322" t="s">
        <v>696</v>
      </c>
      <c r="D9" s="322" t="s">
        <v>696</v>
      </c>
      <c r="E9" s="322" t="s">
        <v>696</v>
      </c>
      <c r="F9" s="323" t="s">
        <v>1209</v>
      </c>
      <c r="G9" s="540" t="s">
        <v>718</v>
      </c>
      <c r="H9" s="540">
        <v>1758000</v>
      </c>
      <c r="I9" s="540" t="s">
        <v>718</v>
      </c>
      <c r="J9" s="541" t="s">
        <v>718</v>
      </c>
      <c r="K9" s="541" t="s">
        <v>718</v>
      </c>
      <c r="L9" s="540">
        <v>633000</v>
      </c>
      <c r="M9" s="540" t="s">
        <v>718</v>
      </c>
      <c r="N9" s="540" t="s">
        <v>718</v>
      </c>
      <c r="O9" s="540" t="s">
        <v>718</v>
      </c>
      <c r="P9" s="540">
        <v>1125000</v>
      </c>
    </row>
    <row r="10" spans="1:17">
      <c r="A10" s="321" t="s">
        <v>696</v>
      </c>
      <c r="B10" s="322" t="s">
        <v>1238</v>
      </c>
      <c r="C10" s="322" t="s">
        <v>696</v>
      </c>
      <c r="D10" s="322" t="s">
        <v>696</v>
      </c>
      <c r="E10" s="322" t="s">
        <v>696</v>
      </c>
      <c r="F10" s="323" t="s">
        <v>834</v>
      </c>
      <c r="G10" s="540" t="s">
        <v>718</v>
      </c>
      <c r="H10" s="540">
        <v>1333000</v>
      </c>
      <c r="I10" s="540" t="s">
        <v>718</v>
      </c>
      <c r="J10" s="541" t="s">
        <v>718</v>
      </c>
      <c r="K10" s="541" t="s">
        <v>718</v>
      </c>
      <c r="L10" s="540">
        <v>208000</v>
      </c>
      <c r="M10" s="540" t="s">
        <v>718</v>
      </c>
      <c r="N10" s="540" t="s">
        <v>718</v>
      </c>
      <c r="O10" s="540" t="s">
        <v>718</v>
      </c>
      <c r="P10" s="540">
        <v>1125000</v>
      </c>
    </row>
    <row r="11" spans="1:17">
      <c r="A11" s="321" t="s">
        <v>696</v>
      </c>
      <c r="B11" s="322" t="s">
        <v>696</v>
      </c>
      <c r="C11" s="322" t="s">
        <v>1226</v>
      </c>
      <c r="D11" s="322" t="s">
        <v>696</v>
      </c>
      <c r="E11" s="322" t="s">
        <v>696</v>
      </c>
      <c r="F11" s="323" t="s">
        <v>1225</v>
      </c>
      <c r="G11" s="540" t="s">
        <v>718</v>
      </c>
      <c r="H11" s="540">
        <v>1333000</v>
      </c>
      <c r="I11" s="540" t="s">
        <v>718</v>
      </c>
      <c r="J11" s="541" t="s">
        <v>718</v>
      </c>
      <c r="K11" s="541" t="s">
        <v>718</v>
      </c>
      <c r="L11" s="540">
        <v>208000</v>
      </c>
      <c r="M11" s="540" t="s">
        <v>718</v>
      </c>
      <c r="N11" s="540" t="s">
        <v>718</v>
      </c>
      <c r="O11" s="540" t="s">
        <v>718</v>
      </c>
      <c r="P11" s="540">
        <v>1125000</v>
      </c>
    </row>
    <row r="12" spans="1:17">
      <c r="A12" s="321" t="s">
        <v>696</v>
      </c>
      <c r="B12" s="322" t="s">
        <v>696</v>
      </c>
      <c r="C12" s="322" t="s">
        <v>696</v>
      </c>
      <c r="D12" s="322" t="s">
        <v>853</v>
      </c>
      <c r="E12" s="322" t="s">
        <v>696</v>
      </c>
      <c r="F12" s="323" t="s">
        <v>1231</v>
      </c>
      <c r="G12" s="540" t="s">
        <v>718</v>
      </c>
      <c r="H12" s="540">
        <v>1333000</v>
      </c>
      <c r="I12" s="540" t="s">
        <v>718</v>
      </c>
      <c r="J12" s="541" t="s">
        <v>718</v>
      </c>
      <c r="K12" s="541" t="s">
        <v>718</v>
      </c>
      <c r="L12" s="540">
        <v>208000</v>
      </c>
      <c r="M12" s="540" t="s">
        <v>718</v>
      </c>
      <c r="N12" s="540" t="s">
        <v>718</v>
      </c>
      <c r="O12" s="540" t="s">
        <v>718</v>
      </c>
      <c r="P12" s="540">
        <v>1125000</v>
      </c>
    </row>
    <row r="13" spans="1:17">
      <c r="A13" s="321" t="s">
        <v>696</v>
      </c>
      <c r="B13" s="322" t="s">
        <v>696</v>
      </c>
      <c r="C13" s="322" t="s">
        <v>696</v>
      </c>
      <c r="D13" s="322" t="s">
        <v>696</v>
      </c>
      <c r="E13" s="322" t="s">
        <v>1039</v>
      </c>
      <c r="F13" s="323" t="s">
        <v>1256</v>
      </c>
      <c r="G13" s="540" t="s">
        <v>718</v>
      </c>
      <c r="H13" s="540">
        <v>1333000</v>
      </c>
      <c r="I13" s="540" t="s">
        <v>718</v>
      </c>
      <c r="J13" s="541" t="s">
        <v>718</v>
      </c>
      <c r="K13" s="541" t="s">
        <v>718</v>
      </c>
      <c r="L13" s="540">
        <v>208000</v>
      </c>
      <c r="M13" s="540" t="s">
        <v>718</v>
      </c>
      <c r="N13" s="540" t="s">
        <v>718</v>
      </c>
      <c r="O13" s="540" t="s">
        <v>718</v>
      </c>
      <c r="P13" s="540">
        <v>1125000</v>
      </c>
    </row>
    <row r="14" spans="1:17">
      <c r="A14" s="321" t="s">
        <v>696</v>
      </c>
      <c r="B14" s="322" t="s">
        <v>1232</v>
      </c>
      <c r="C14" s="322" t="s">
        <v>696</v>
      </c>
      <c r="D14" s="322" t="s">
        <v>696</v>
      </c>
      <c r="E14" s="322" t="s">
        <v>696</v>
      </c>
      <c r="F14" s="323" t="s">
        <v>839</v>
      </c>
      <c r="G14" s="540" t="s">
        <v>718</v>
      </c>
      <c r="H14" s="540">
        <v>425000</v>
      </c>
      <c r="I14" s="540" t="s">
        <v>718</v>
      </c>
      <c r="J14" s="541" t="s">
        <v>718</v>
      </c>
      <c r="K14" s="541" t="s">
        <v>718</v>
      </c>
      <c r="L14" s="540">
        <v>425000</v>
      </c>
      <c r="M14" s="540" t="s">
        <v>718</v>
      </c>
      <c r="N14" s="540" t="s">
        <v>718</v>
      </c>
      <c r="O14" s="540" t="s">
        <v>718</v>
      </c>
      <c r="P14" s="540" t="s">
        <v>718</v>
      </c>
    </row>
    <row r="15" spans="1:17">
      <c r="A15" s="321" t="s">
        <v>696</v>
      </c>
      <c r="B15" s="322" t="s">
        <v>696</v>
      </c>
      <c r="C15" s="322" t="s">
        <v>1226</v>
      </c>
      <c r="D15" s="322" t="s">
        <v>696</v>
      </c>
      <c r="E15" s="322" t="s">
        <v>696</v>
      </c>
      <c r="F15" s="323" t="s">
        <v>1225</v>
      </c>
      <c r="G15" s="540" t="s">
        <v>718</v>
      </c>
      <c r="H15" s="540">
        <v>425000</v>
      </c>
      <c r="I15" s="540" t="s">
        <v>718</v>
      </c>
      <c r="J15" s="541" t="s">
        <v>718</v>
      </c>
      <c r="K15" s="541" t="s">
        <v>718</v>
      </c>
      <c r="L15" s="540">
        <v>425000</v>
      </c>
      <c r="M15" s="540" t="s">
        <v>718</v>
      </c>
      <c r="N15" s="540" t="s">
        <v>718</v>
      </c>
      <c r="O15" s="540" t="s">
        <v>718</v>
      </c>
      <c r="P15" s="540" t="s">
        <v>718</v>
      </c>
    </row>
    <row r="16" spans="1:17">
      <c r="A16" s="321" t="s">
        <v>696</v>
      </c>
      <c r="B16" s="322" t="s">
        <v>696</v>
      </c>
      <c r="C16" s="322" t="s">
        <v>696</v>
      </c>
      <c r="D16" s="322" t="s">
        <v>1097</v>
      </c>
      <c r="E16" s="322" t="s">
        <v>696</v>
      </c>
      <c r="F16" s="323" t="s">
        <v>1242</v>
      </c>
      <c r="G16" s="540" t="s">
        <v>718</v>
      </c>
      <c r="H16" s="540">
        <v>425000</v>
      </c>
      <c r="I16" s="540" t="s">
        <v>718</v>
      </c>
      <c r="J16" s="541" t="s">
        <v>718</v>
      </c>
      <c r="K16" s="541" t="s">
        <v>718</v>
      </c>
      <c r="L16" s="540">
        <v>425000</v>
      </c>
      <c r="M16" s="540" t="s">
        <v>718</v>
      </c>
      <c r="N16" s="540" t="s">
        <v>718</v>
      </c>
      <c r="O16" s="540" t="s">
        <v>718</v>
      </c>
      <c r="P16" s="540" t="s">
        <v>718</v>
      </c>
    </row>
    <row r="17" spans="1:16">
      <c r="A17" s="321" t="s">
        <v>696</v>
      </c>
      <c r="B17" s="322" t="s">
        <v>696</v>
      </c>
      <c r="C17" s="322" t="s">
        <v>696</v>
      </c>
      <c r="D17" s="322" t="s">
        <v>696</v>
      </c>
      <c r="E17" s="322" t="s">
        <v>1026</v>
      </c>
      <c r="F17" s="323" t="s">
        <v>1257</v>
      </c>
      <c r="G17" s="540" t="s">
        <v>718</v>
      </c>
      <c r="H17" s="540">
        <v>425000</v>
      </c>
      <c r="I17" s="540" t="s">
        <v>718</v>
      </c>
      <c r="J17" s="541" t="s">
        <v>718</v>
      </c>
      <c r="K17" s="541" t="s">
        <v>718</v>
      </c>
      <c r="L17" s="540">
        <v>425000</v>
      </c>
      <c r="M17" s="540" t="s">
        <v>718</v>
      </c>
      <c r="N17" s="540" t="s">
        <v>718</v>
      </c>
      <c r="O17" s="540" t="s">
        <v>718</v>
      </c>
      <c r="P17" s="540" t="s">
        <v>718</v>
      </c>
    </row>
    <row r="18" spans="1:16">
      <c r="A18" s="321">
        <v>102</v>
      </c>
      <c r="B18" s="322" t="s">
        <v>696</v>
      </c>
      <c r="C18" s="322" t="s">
        <v>696</v>
      </c>
      <c r="D18" s="322" t="s">
        <v>696</v>
      </c>
      <c r="E18" s="322" t="s">
        <v>696</v>
      </c>
      <c r="F18" s="323" t="s">
        <v>840</v>
      </c>
      <c r="G18" s="540">
        <v>3069925</v>
      </c>
      <c r="H18" s="540">
        <v>46671656</v>
      </c>
      <c r="I18" s="540">
        <v>642772</v>
      </c>
      <c r="J18" s="541">
        <v>12478711</v>
      </c>
      <c r="K18" s="541">
        <v>2427153</v>
      </c>
      <c r="L18" s="540">
        <v>24709629</v>
      </c>
      <c r="M18" s="540" t="s">
        <v>718</v>
      </c>
      <c r="N18" s="540" t="s">
        <v>718</v>
      </c>
      <c r="O18" s="540" t="s">
        <v>718</v>
      </c>
      <c r="P18" s="540">
        <v>9483316</v>
      </c>
    </row>
    <row r="19" spans="1:16">
      <c r="A19" s="321" t="s">
        <v>696</v>
      </c>
      <c r="B19" s="322" t="s">
        <v>1238</v>
      </c>
      <c r="C19" s="322" t="s">
        <v>696</v>
      </c>
      <c r="D19" s="322" t="s">
        <v>696</v>
      </c>
      <c r="E19" s="322" t="s">
        <v>696</v>
      </c>
      <c r="F19" s="323" t="s">
        <v>834</v>
      </c>
      <c r="G19" s="540">
        <v>213500</v>
      </c>
      <c r="H19" s="540">
        <v>21038663</v>
      </c>
      <c r="I19" s="540" t="s">
        <v>718</v>
      </c>
      <c r="J19" s="541">
        <v>4245463</v>
      </c>
      <c r="K19" s="541">
        <v>213500</v>
      </c>
      <c r="L19" s="540">
        <v>11658832</v>
      </c>
      <c r="M19" s="540" t="s">
        <v>718</v>
      </c>
      <c r="N19" s="540" t="s">
        <v>718</v>
      </c>
      <c r="O19" s="540" t="s">
        <v>718</v>
      </c>
      <c r="P19" s="540">
        <v>5134368</v>
      </c>
    </row>
    <row r="20" spans="1:16">
      <c r="A20" s="321" t="s">
        <v>696</v>
      </c>
      <c r="B20" s="322" t="s">
        <v>696</v>
      </c>
      <c r="C20" s="322" t="s">
        <v>1226</v>
      </c>
      <c r="D20" s="322" t="s">
        <v>696</v>
      </c>
      <c r="E20" s="322" t="s">
        <v>696</v>
      </c>
      <c r="F20" s="323" t="s">
        <v>1225</v>
      </c>
      <c r="G20" s="540">
        <v>213500</v>
      </c>
      <c r="H20" s="540">
        <v>21038663</v>
      </c>
      <c r="I20" s="540" t="s">
        <v>718</v>
      </c>
      <c r="J20" s="541">
        <v>4245463</v>
      </c>
      <c r="K20" s="541">
        <v>213500</v>
      </c>
      <c r="L20" s="540">
        <v>11658832</v>
      </c>
      <c r="M20" s="540" t="s">
        <v>718</v>
      </c>
      <c r="N20" s="540" t="s">
        <v>718</v>
      </c>
      <c r="O20" s="540" t="s">
        <v>718</v>
      </c>
      <c r="P20" s="540">
        <v>5134368</v>
      </c>
    </row>
    <row r="21" spans="1:16">
      <c r="A21" s="321" t="s">
        <v>696</v>
      </c>
      <c r="B21" s="322" t="s">
        <v>696</v>
      </c>
      <c r="C21" s="322" t="s">
        <v>696</v>
      </c>
      <c r="D21" s="322" t="s">
        <v>853</v>
      </c>
      <c r="E21" s="322" t="s">
        <v>696</v>
      </c>
      <c r="F21" s="323" t="s">
        <v>1231</v>
      </c>
      <c r="G21" s="540">
        <v>213500</v>
      </c>
      <c r="H21" s="540">
        <v>21038663</v>
      </c>
      <c r="I21" s="540" t="s">
        <v>718</v>
      </c>
      <c r="J21" s="541">
        <v>4245463</v>
      </c>
      <c r="K21" s="541">
        <v>213500</v>
      </c>
      <c r="L21" s="540">
        <v>11658832</v>
      </c>
      <c r="M21" s="540" t="s">
        <v>718</v>
      </c>
      <c r="N21" s="540" t="s">
        <v>718</v>
      </c>
      <c r="O21" s="540" t="s">
        <v>718</v>
      </c>
      <c r="P21" s="540">
        <v>5134368</v>
      </c>
    </row>
    <row r="22" spans="1:16">
      <c r="A22" s="321" t="s">
        <v>696</v>
      </c>
      <c r="B22" s="322" t="s">
        <v>696</v>
      </c>
      <c r="C22" s="322" t="s">
        <v>696</v>
      </c>
      <c r="D22" s="322" t="s">
        <v>696</v>
      </c>
      <c r="E22" s="322" t="s">
        <v>1026</v>
      </c>
      <c r="F22" s="323" t="s">
        <v>1237</v>
      </c>
      <c r="G22" s="540" t="s">
        <v>718</v>
      </c>
      <c r="H22" s="540">
        <v>10675000</v>
      </c>
      <c r="I22" s="540" t="s">
        <v>718</v>
      </c>
      <c r="J22" s="541" t="s">
        <v>718</v>
      </c>
      <c r="K22" s="541" t="s">
        <v>718</v>
      </c>
      <c r="L22" s="540">
        <v>5977132</v>
      </c>
      <c r="M22" s="540" t="s">
        <v>718</v>
      </c>
      <c r="N22" s="540" t="s">
        <v>718</v>
      </c>
      <c r="O22" s="540" t="s">
        <v>718</v>
      </c>
      <c r="P22" s="540">
        <v>4697868</v>
      </c>
    </row>
    <row r="23" spans="1:16">
      <c r="A23" s="321" t="s">
        <v>696</v>
      </c>
      <c r="B23" s="322" t="s">
        <v>696</v>
      </c>
      <c r="C23" s="322" t="s">
        <v>696</v>
      </c>
      <c r="D23" s="322" t="s">
        <v>696</v>
      </c>
      <c r="E23" s="322" t="s">
        <v>1024</v>
      </c>
      <c r="F23" s="323" t="s">
        <v>1236</v>
      </c>
      <c r="G23" s="540" t="s">
        <v>718</v>
      </c>
      <c r="H23" s="540">
        <v>4705222</v>
      </c>
      <c r="I23" s="540" t="s">
        <v>718</v>
      </c>
      <c r="J23" s="541">
        <v>4245463</v>
      </c>
      <c r="K23" s="541" t="s">
        <v>718</v>
      </c>
      <c r="L23" s="540">
        <v>459759</v>
      </c>
      <c r="M23" s="540" t="s">
        <v>718</v>
      </c>
      <c r="N23" s="540" t="s">
        <v>718</v>
      </c>
      <c r="O23" s="540" t="s">
        <v>718</v>
      </c>
      <c r="P23" s="540" t="s">
        <v>718</v>
      </c>
    </row>
    <row r="24" spans="1:16">
      <c r="A24" s="321" t="s">
        <v>696</v>
      </c>
      <c r="B24" s="322" t="s">
        <v>696</v>
      </c>
      <c r="C24" s="322" t="s">
        <v>696</v>
      </c>
      <c r="D24" s="322" t="s">
        <v>696</v>
      </c>
      <c r="E24" s="322" t="s">
        <v>1039</v>
      </c>
      <c r="F24" s="323" t="s">
        <v>1256</v>
      </c>
      <c r="G24" s="540" t="s">
        <v>718</v>
      </c>
      <c r="H24" s="540">
        <v>5658441</v>
      </c>
      <c r="I24" s="540" t="s">
        <v>718</v>
      </c>
      <c r="J24" s="541" t="s">
        <v>718</v>
      </c>
      <c r="K24" s="541" t="s">
        <v>718</v>
      </c>
      <c r="L24" s="540">
        <v>5221941</v>
      </c>
      <c r="M24" s="540" t="s">
        <v>718</v>
      </c>
      <c r="N24" s="540" t="s">
        <v>718</v>
      </c>
      <c r="O24" s="540" t="s">
        <v>718</v>
      </c>
      <c r="P24" s="540">
        <v>436500</v>
      </c>
    </row>
    <row r="25" spans="1:16">
      <c r="A25" s="321" t="s">
        <v>696</v>
      </c>
      <c r="B25" s="322" t="s">
        <v>696</v>
      </c>
      <c r="C25" s="322" t="s">
        <v>696</v>
      </c>
      <c r="D25" s="322" t="s">
        <v>696</v>
      </c>
      <c r="E25" s="322" t="s">
        <v>1035</v>
      </c>
      <c r="F25" s="323" t="s">
        <v>1235</v>
      </c>
      <c r="G25" s="540">
        <v>213500</v>
      </c>
      <c r="H25" s="540" t="s">
        <v>718</v>
      </c>
      <c r="I25" s="540" t="s">
        <v>718</v>
      </c>
      <c r="J25" s="541" t="s">
        <v>718</v>
      </c>
      <c r="K25" s="541">
        <v>213500</v>
      </c>
      <c r="L25" s="540" t="s">
        <v>718</v>
      </c>
      <c r="M25" s="540" t="s">
        <v>718</v>
      </c>
      <c r="N25" s="540" t="s">
        <v>718</v>
      </c>
      <c r="O25" s="540" t="s">
        <v>718</v>
      </c>
      <c r="P25" s="540" t="s">
        <v>718</v>
      </c>
    </row>
    <row r="26" spans="1:16">
      <c r="A26" s="321" t="s">
        <v>696</v>
      </c>
      <c r="B26" s="322" t="s">
        <v>1232</v>
      </c>
      <c r="C26" s="322" t="s">
        <v>696</v>
      </c>
      <c r="D26" s="322" t="s">
        <v>696</v>
      </c>
      <c r="E26" s="322" t="s">
        <v>696</v>
      </c>
      <c r="F26" s="323" t="s">
        <v>839</v>
      </c>
      <c r="G26" s="540">
        <v>2856425</v>
      </c>
      <c r="H26" s="540">
        <v>25632993</v>
      </c>
      <c r="I26" s="540">
        <v>642772</v>
      </c>
      <c r="J26" s="541">
        <v>8233248</v>
      </c>
      <c r="K26" s="541">
        <v>2213653</v>
      </c>
      <c r="L26" s="540">
        <v>13050797</v>
      </c>
      <c r="M26" s="540" t="s">
        <v>718</v>
      </c>
      <c r="N26" s="540" t="s">
        <v>718</v>
      </c>
      <c r="O26" s="540" t="s">
        <v>718</v>
      </c>
      <c r="P26" s="540">
        <v>4348948</v>
      </c>
    </row>
    <row r="27" spans="1:16">
      <c r="A27" s="321" t="s">
        <v>696</v>
      </c>
      <c r="B27" s="322" t="s">
        <v>696</v>
      </c>
      <c r="C27" s="322" t="s">
        <v>1226</v>
      </c>
      <c r="D27" s="322" t="s">
        <v>696</v>
      </c>
      <c r="E27" s="322" t="s">
        <v>696</v>
      </c>
      <c r="F27" s="323" t="s">
        <v>1225</v>
      </c>
      <c r="G27" s="540">
        <v>2856425</v>
      </c>
      <c r="H27" s="540">
        <v>25632993</v>
      </c>
      <c r="I27" s="540">
        <v>642772</v>
      </c>
      <c r="J27" s="541">
        <v>8233248</v>
      </c>
      <c r="K27" s="541">
        <v>2213653</v>
      </c>
      <c r="L27" s="540">
        <v>13050797</v>
      </c>
      <c r="M27" s="540" t="s">
        <v>718</v>
      </c>
      <c r="N27" s="540" t="s">
        <v>718</v>
      </c>
      <c r="O27" s="540" t="s">
        <v>718</v>
      </c>
      <c r="P27" s="540">
        <v>4348948</v>
      </c>
    </row>
    <row r="28" spans="1:16">
      <c r="A28" s="321" t="s">
        <v>696</v>
      </c>
      <c r="B28" s="322" t="s">
        <v>696</v>
      </c>
      <c r="C28" s="322" t="s">
        <v>696</v>
      </c>
      <c r="D28" s="322" t="s">
        <v>1095</v>
      </c>
      <c r="E28" s="322" t="s">
        <v>696</v>
      </c>
      <c r="F28" s="323" t="s">
        <v>1231</v>
      </c>
      <c r="G28" s="540">
        <v>2856425</v>
      </c>
      <c r="H28" s="540">
        <v>25632993</v>
      </c>
      <c r="I28" s="540">
        <v>642772</v>
      </c>
      <c r="J28" s="541">
        <v>8233248</v>
      </c>
      <c r="K28" s="541">
        <v>2213653</v>
      </c>
      <c r="L28" s="540">
        <v>13050797</v>
      </c>
      <c r="M28" s="540" t="s">
        <v>718</v>
      </c>
      <c r="N28" s="540" t="s">
        <v>718</v>
      </c>
      <c r="O28" s="540" t="s">
        <v>718</v>
      </c>
      <c r="P28" s="540">
        <v>4348948</v>
      </c>
    </row>
    <row r="29" spans="1:16">
      <c r="A29" s="321" t="s">
        <v>696</v>
      </c>
      <c r="B29" s="322" t="s">
        <v>696</v>
      </c>
      <c r="C29" s="322" t="s">
        <v>696</v>
      </c>
      <c r="D29" s="322" t="s">
        <v>696</v>
      </c>
      <c r="E29" s="322" t="s">
        <v>1026</v>
      </c>
      <c r="F29" s="323" t="s">
        <v>1255</v>
      </c>
      <c r="G29" s="540">
        <v>2856425</v>
      </c>
      <c r="H29" s="540">
        <v>7375000</v>
      </c>
      <c r="I29" s="540">
        <v>642772</v>
      </c>
      <c r="J29" s="541">
        <v>462984</v>
      </c>
      <c r="K29" s="541">
        <v>2213653</v>
      </c>
      <c r="L29" s="540">
        <v>2563068</v>
      </c>
      <c r="M29" s="540" t="s">
        <v>718</v>
      </c>
      <c r="N29" s="540" t="s">
        <v>718</v>
      </c>
      <c r="O29" s="540" t="s">
        <v>718</v>
      </c>
      <c r="P29" s="540">
        <v>4348948</v>
      </c>
    </row>
    <row r="30" spans="1:16">
      <c r="A30" s="321" t="s">
        <v>696</v>
      </c>
      <c r="B30" s="322" t="s">
        <v>696</v>
      </c>
      <c r="C30" s="322" t="s">
        <v>696</v>
      </c>
      <c r="D30" s="322" t="s">
        <v>696</v>
      </c>
      <c r="E30" s="322" t="s">
        <v>1039</v>
      </c>
      <c r="F30" s="323" t="s">
        <v>1254</v>
      </c>
      <c r="G30" s="540" t="s">
        <v>718</v>
      </c>
      <c r="H30" s="540">
        <v>18257993</v>
      </c>
      <c r="I30" s="540" t="s">
        <v>718</v>
      </c>
      <c r="J30" s="541">
        <v>7770264</v>
      </c>
      <c r="K30" s="541" t="s">
        <v>718</v>
      </c>
      <c r="L30" s="540">
        <v>10487729</v>
      </c>
      <c r="M30" s="540" t="s">
        <v>718</v>
      </c>
      <c r="N30" s="540" t="s">
        <v>718</v>
      </c>
      <c r="O30" s="540" t="s">
        <v>718</v>
      </c>
      <c r="P30" s="540" t="s">
        <v>718</v>
      </c>
    </row>
    <row r="31" spans="1:16">
      <c r="A31" s="321" t="s">
        <v>696</v>
      </c>
      <c r="B31" s="322" t="s">
        <v>696</v>
      </c>
      <c r="C31" s="322" t="s">
        <v>696</v>
      </c>
      <c r="D31" s="322" t="s">
        <v>696</v>
      </c>
      <c r="E31" s="322" t="s">
        <v>696</v>
      </c>
      <c r="F31" s="323" t="s">
        <v>860</v>
      </c>
      <c r="G31" s="540">
        <v>75439909</v>
      </c>
      <c r="H31" s="540">
        <v>4391553813</v>
      </c>
      <c r="I31" s="540">
        <v>226738</v>
      </c>
      <c r="J31" s="541">
        <v>927962088</v>
      </c>
      <c r="K31" s="541">
        <v>45223930</v>
      </c>
      <c r="L31" s="540">
        <v>2087690288</v>
      </c>
      <c r="M31" s="540" t="s">
        <v>718</v>
      </c>
      <c r="N31" s="540" t="s">
        <v>718</v>
      </c>
      <c r="O31" s="540">
        <v>29989241</v>
      </c>
      <c r="P31" s="540">
        <v>1375901437</v>
      </c>
    </row>
    <row r="32" spans="1:16">
      <c r="A32" s="321">
        <v>96</v>
      </c>
      <c r="B32" s="322" t="s">
        <v>696</v>
      </c>
      <c r="C32" s="322" t="s">
        <v>696</v>
      </c>
      <c r="D32" s="322" t="s">
        <v>696</v>
      </c>
      <c r="E32" s="322" t="s">
        <v>696</v>
      </c>
      <c r="F32" s="323" t="s">
        <v>1253</v>
      </c>
      <c r="G32" s="540" t="s">
        <v>718</v>
      </c>
      <c r="H32" s="540">
        <v>5093773</v>
      </c>
      <c r="I32" s="540" t="s">
        <v>718</v>
      </c>
      <c r="J32" s="541" t="s">
        <v>718</v>
      </c>
      <c r="K32" s="541" t="s">
        <v>718</v>
      </c>
      <c r="L32" s="540">
        <v>5093773</v>
      </c>
      <c r="M32" s="540" t="s">
        <v>718</v>
      </c>
      <c r="N32" s="540" t="s">
        <v>718</v>
      </c>
      <c r="O32" s="540" t="s">
        <v>718</v>
      </c>
      <c r="P32" s="540" t="s">
        <v>718</v>
      </c>
    </row>
    <row r="33" spans="1:16">
      <c r="A33" s="321" t="s">
        <v>696</v>
      </c>
      <c r="B33" s="322" t="s">
        <v>1248</v>
      </c>
      <c r="C33" s="322" t="s">
        <v>696</v>
      </c>
      <c r="D33" s="322" t="s">
        <v>696</v>
      </c>
      <c r="E33" s="322" t="s">
        <v>696</v>
      </c>
      <c r="F33" s="323" t="s">
        <v>857</v>
      </c>
      <c r="G33" s="540" t="s">
        <v>718</v>
      </c>
      <c r="H33" s="540">
        <v>5093773</v>
      </c>
      <c r="I33" s="540" t="s">
        <v>718</v>
      </c>
      <c r="J33" s="541" t="s">
        <v>718</v>
      </c>
      <c r="K33" s="541" t="s">
        <v>718</v>
      </c>
      <c r="L33" s="540">
        <v>5093773</v>
      </c>
      <c r="M33" s="540" t="s">
        <v>718</v>
      </c>
      <c r="N33" s="540" t="s">
        <v>718</v>
      </c>
      <c r="O33" s="540" t="s">
        <v>718</v>
      </c>
      <c r="P33" s="540" t="s">
        <v>718</v>
      </c>
    </row>
    <row r="34" spans="1:16">
      <c r="A34" s="321" t="s">
        <v>696</v>
      </c>
      <c r="B34" s="322" t="s">
        <v>696</v>
      </c>
      <c r="C34" s="322" t="s">
        <v>1226</v>
      </c>
      <c r="D34" s="322" t="s">
        <v>696</v>
      </c>
      <c r="E34" s="322" t="s">
        <v>696</v>
      </c>
      <c r="F34" s="323" t="s">
        <v>1225</v>
      </c>
      <c r="G34" s="540" t="s">
        <v>718</v>
      </c>
      <c r="H34" s="540">
        <v>5093773</v>
      </c>
      <c r="I34" s="540" t="s">
        <v>718</v>
      </c>
      <c r="J34" s="541" t="s">
        <v>718</v>
      </c>
      <c r="K34" s="541" t="s">
        <v>718</v>
      </c>
      <c r="L34" s="540">
        <v>5093773</v>
      </c>
      <c r="M34" s="540" t="s">
        <v>718</v>
      </c>
      <c r="N34" s="540" t="s">
        <v>718</v>
      </c>
      <c r="O34" s="540" t="s">
        <v>718</v>
      </c>
      <c r="P34" s="540" t="s">
        <v>718</v>
      </c>
    </row>
    <row r="35" spans="1:16">
      <c r="A35" s="321" t="s">
        <v>696</v>
      </c>
      <c r="B35" s="322" t="s">
        <v>696</v>
      </c>
      <c r="C35" s="322" t="s">
        <v>696</v>
      </c>
      <c r="D35" s="322" t="s">
        <v>1024</v>
      </c>
      <c r="E35" s="322" t="s">
        <v>696</v>
      </c>
      <c r="F35" s="323" t="s">
        <v>1247</v>
      </c>
      <c r="G35" s="540" t="s">
        <v>718</v>
      </c>
      <c r="H35" s="540">
        <v>5093773</v>
      </c>
      <c r="I35" s="540" t="s">
        <v>718</v>
      </c>
      <c r="J35" s="541" t="s">
        <v>718</v>
      </c>
      <c r="K35" s="541" t="s">
        <v>718</v>
      </c>
      <c r="L35" s="540">
        <v>5093773</v>
      </c>
      <c r="M35" s="540" t="s">
        <v>718</v>
      </c>
      <c r="N35" s="540" t="s">
        <v>718</v>
      </c>
      <c r="O35" s="540" t="s">
        <v>718</v>
      </c>
      <c r="P35" s="540" t="s">
        <v>718</v>
      </c>
    </row>
    <row r="36" spans="1:16">
      <c r="A36" s="321" t="s">
        <v>696</v>
      </c>
      <c r="B36" s="322" t="s">
        <v>696</v>
      </c>
      <c r="C36" s="322" t="s">
        <v>696</v>
      </c>
      <c r="D36" s="322" t="s">
        <v>696</v>
      </c>
      <c r="E36" s="322" t="s">
        <v>1246</v>
      </c>
      <c r="F36" s="323" t="s">
        <v>1245</v>
      </c>
      <c r="G36" s="540" t="s">
        <v>718</v>
      </c>
      <c r="H36" s="540">
        <v>5093773</v>
      </c>
      <c r="I36" s="540" t="s">
        <v>718</v>
      </c>
      <c r="J36" s="541" t="s">
        <v>718</v>
      </c>
      <c r="K36" s="541" t="s">
        <v>718</v>
      </c>
      <c r="L36" s="540">
        <v>5093773</v>
      </c>
      <c r="M36" s="540" t="s">
        <v>718</v>
      </c>
      <c r="N36" s="540" t="s">
        <v>718</v>
      </c>
      <c r="O36" s="540" t="s">
        <v>718</v>
      </c>
      <c r="P36" s="540" t="s">
        <v>718</v>
      </c>
    </row>
    <row r="37" spans="1:16">
      <c r="A37" s="321">
        <v>97</v>
      </c>
      <c r="B37" s="322" t="s">
        <v>696</v>
      </c>
      <c r="C37" s="322" t="s">
        <v>696</v>
      </c>
      <c r="D37" s="322" t="s">
        <v>696</v>
      </c>
      <c r="E37" s="322" t="s">
        <v>696</v>
      </c>
      <c r="F37" s="323" t="s">
        <v>1252</v>
      </c>
      <c r="G37" s="540" t="s">
        <v>718</v>
      </c>
      <c r="H37" s="540">
        <v>20000000</v>
      </c>
      <c r="I37" s="540" t="s">
        <v>718</v>
      </c>
      <c r="J37" s="541">
        <v>8885205</v>
      </c>
      <c r="K37" s="541" t="s">
        <v>718</v>
      </c>
      <c r="L37" s="540">
        <v>11114795</v>
      </c>
      <c r="M37" s="540" t="s">
        <v>718</v>
      </c>
      <c r="N37" s="540" t="s">
        <v>718</v>
      </c>
      <c r="O37" s="540" t="s">
        <v>718</v>
      </c>
      <c r="P37" s="540" t="s">
        <v>718</v>
      </c>
    </row>
    <row r="38" spans="1:16">
      <c r="A38" s="321" t="s">
        <v>696</v>
      </c>
      <c r="B38" s="322" t="s">
        <v>1248</v>
      </c>
      <c r="C38" s="322" t="s">
        <v>696</v>
      </c>
      <c r="D38" s="322" t="s">
        <v>696</v>
      </c>
      <c r="E38" s="322" t="s">
        <v>696</v>
      </c>
      <c r="F38" s="323" t="s">
        <v>857</v>
      </c>
      <c r="G38" s="540" t="s">
        <v>718</v>
      </c>
      <c r="H38" s="540">
        <v>20000000</v>
      </c>
      <c r="I38" s="540" t="s">
        <v>718</v>
      </c>
      <c r="J38" s="541">
        <v>8885205</v>
      </c>
      <c r="K38" s="541" t="s">
        <v>718</v>
      </c>
      <c r="L38" s="540">
        <v>11114795</v>
      </c>
      <c r="M38" s="540" t="s">
        <v>718</v>
      </c>
      <c r="N38" s="540" t="s">
        <v>718</v>
      </c>
      <c r="O38" s="540" t="s">
        <v>718</v>
      </c>
      <c r="P38" s="540" t="s">
        <v>718</v>
      </c>
    </row>
    <row r="39" spans="1:16">
      <c r="A39" s="321" t="s">
        <v>696</v>
      </c>
      <c r="B39" s="322" t="s">
        <v>696</v>
      </c>
      <c r="C39" s="322" t="s">
        <v>1226</v>
      </c>
      <c r="D39" s="322" t="s">
        <v>696</v>
      </c>
      <c r="E39" s="322" t="s">
        <v>696</v>
      </c>
      <c r="F39" s="323" t="s">
        <v>1225</v>
      </c>
      <c r="G39" s="540" t="s">
        <v>718</v>
      </c>
      <c r="H39" s="540">
        <v>20000000</v>
      </c>
      <c r="I39" s="540" t="s">
        <v>718</v>
      </c>
      <c r="J39" s="541">
        <v>8885205</v>
      </c>
      <c r="K39" s="541" t="s">
        <v>718</v>
      </c>
      <c r="L39" s="540">
        <v>11114795</v>
      </c>
      <c r="M39" s="540" t="s">
        <v>718</v>
      </c>
      <c r="N39" s="540" t="s">
        <v>718</v>
      </c>
      <c r="O39" s="540" t="s">
        <v>718</v>
      </c>
      <c r="P39" s="540" t="s">
        <v>718</v>
      </c>
    </row>
    <row r="40" spans="1:16">
      <c r="A40" s="321" t="s">
        <v>696</v>
      </c>
      <c r="B40" s="322" t="s">
        <v>696</v>
      </c>
      <c r="C40" s="322" t="s">
        <v>696</v>
      </c>
      <c r="D40" s="322" t="s">
        <v>1024</v>
      </c>
      <c r="E40" s="322" t="s">
        <v>696</v>
      </c>
      <c r="F40" s="323" t="s">
        <v>1247</v>
      </c>
      <c r="G40" s="540" t="s">
        <v>718</v>
      </c>
      <c r="H40" s="540">
        <v>20000000</v>
      </c>
      <c r="I40" s="540" t="s">
        <v>718</v>
      </c>
      <c r="J40" s="541">
        <v>8885205</v>
      </c>
      <c r="K40" s="541" t="s">
        <v>718</v>
      </c>
      <c r="L40" s="540">
        <v>11114795</v>
      </c>
      <c r="M40" s="540" t="s">
        <v>718</v>
      </c>
      <c r="N40" s="540" t="s">
        <v>718</v>
      </c>
      <c r="O40" s="540" t="s">
        <v>718</v>
      </c>
      <c r="P40" s="540" t="s">
        <v>718</v>
      </c>
    </row>
    <row r="41" spans="1:16">
      <c r="A41" s="321" t="s">
        <v>696</v>
      </c>
      <c r="B41" s="322" t="s">
        <v>696</v>
      </c>
      <c r="C41" s="322" t="s">
        <v>696</v>
      </c>
      <c r="D41" s="322" t="s">
        <v>696</v>
      </c>
      <c r="E41" s="322" t="s">
        <v>1246</v>
      </c>
      <c r="F41" s="323" t="s">
        <v>1245</v>
      </c>
      <c r="G41" s="540" t="s">
        <v>718</v>
      </c>
      <c r="H41" s="540">
        <v>20000000</v>
      </c>
      <c r="I41" s="540" t="s">
        <v>718</v>
      </c>
      <c r="J41" s="541">
        <v>8885205</v>
      </c>
      <c r="K41" s="541" t="s">
        <v>718</v>
      </c>
      <c r="L41" s="540">
        <v>11114795</v>
      </c>
      <c r="M41" s="540" t="s">
        <v>718</v>
      </c>
      <c r="N41" s="540" t="s">
        <v>718</v>
      </c>
      <c r="O41" s="540" t="s">
        <v>718</v>
      </c>
      <c r="P41" s="540" t="s">
        <v>718</v>
      </c>
    </row>
    <row r="42" spans="1:16">
      <c r="A42" s="321">
        <v>98</v>
      </c>
      <c r="B42" s="322" t="s">
        <v>696</v>
      </c>
      <c r="C42" s="322" t="s">
        <v>696</v>
      </c>
      <c r="D42" s="322" t="s">
        <v>696</v>
      </c>
      <c r="E42" s="322" t="s">
        <v>696</v>
      </c>
      <c r="F42" s="323" t="s">
        <v>1251</v>
      </c>
      <c r="G42" s="540" t="s">
        <v>718</v>
      </c>
      <c r="H42" s="540">
        <v>152377379</v>
      </c>
      <c r="I42" s="540" t="s">
        <v>718</v>
      </c>
      <c r="J42" s="541">
        <v>52190234</v>
      </c>
      <c r="K42" s="541" t="s">
        <v>718</v>
      </c>
      <c r="L42" s="540">
        <v>42883630</v>
      </c>
      <c r="M42" s="540" t="s">
        <v>718</v>
      </c>
      <c r="N42" s="540" t="s">
        <v>718</v>
      </c>
      <c r="O42" s="540" t="s">
        <v>718</v>
      </c>
      <c r="P42" s="540">
        <v>57303515</v>
      </c>
    </row>
    <row r="43" spans="1:16">
      <c r="A43" s="321" t="s">
        <v>696</v>
      </c>
      <c r="B43" s="322" t="s">
        <v>1238</v>
      </c>
      <c r="C43" s="322" t="s">
        <v>696</v>
      </c>
      <c r="D43" s="322" t="s">
        <v>696</v>
      </c>
      <c r="E43" s="322" t="s">
        <v>696</v>
      </c>
      <c r="F43" s="323" t="s">
        <v>834</v>
      </c>
      <c r="G43" s="540" t="s">
        <v>718</v>
      </c>
      <c r="H43" s="540">
        <v>152377379</v>
      </c>
      <c r="I43" s="540" t="s">
        <v>718</v>
      </c>
      <c r="J43" s="541">
        <v>52190234</v>
      </c>
      <c r="K43" s="541" t="s">
        <v>718</v>
      </c>
      <c r="L43" s="540">
        <v>42883630</v>
      </c>
      <c r="M43" s="540" t="s">
        <v>718</v>
      </c>
      <c r="N43" s="540" t="s">
        <v>718</v>
      </c>
      <c r="O43" s="540" t="s">
        <v>718</v>
      </c>
      <c r="P43" s="540">
        <v>57303515</v>
      </c>
    </row>
    <row r="44" spans="1:16">
      <c r="A44" s="321" t="s">
        <v>696</v>
      </c>
      <c r="B44" s="322" t="s">
        <v>696</v>
      </c>
      <c r="C44" s="322" t="s">
        <v>1226</v>
      </c>
      <c r="D44" s="322" t="s">
        <v>696</v>
      </c>
      <c r="E44" s="322" t="s">
        <v>696</v>
      </c>
      <c r="F44" s="323" t="s">
        <v>1225</v>
      </c>
      <c r="G44" s="540" t="s">
        <v>718</v>
      </c>
      <c r="H44" s="540">
        <v>152377379</v>
      </c>
      <c r="I44" s="540" t="s">
        <v>718</v>
      </c>
      <c r="J44" s="541">
        <v>52190234</v>
      </c>
      <c r="K44" s="541" t="s">
        <v>718</v>
      </c>
      <c r="L44" s="540">
        <v>42883630</v>
      </c>
      <c r="M44" s="540" t="s">
        <v>718</v>
      </c>
      <c r="N44" s="540" t="s">
        <v>718</v>
      </c>
      <c r="O44" s="540" t="s">
        <v>718</v>
      </c>
      <c r="P44" s="540">
        <v>57303515</v>
      </c>
    </row>
    <row r="45" spans="1:16">
      <c r="A45" s="321" t="s">
        <v>696</v>
      </c>
      <c r="B45" s="322" t="s">
        <v>696</v>
      </c>
      <c r="C45" s="322" t="s">
        <v>696</v>
      </c>
      <c r="D45" s="322" t="s">
        <v>1026</v>
      </c>
      <c r="E45" s="322" t="s">
        <v>696</v>
      </c>
      <c r="F45" s="323" t="s">
        <v>1250</v>
      </c>
      <c r="G45" s="540" t="s">
        <v>718</v>
      </c>
      <c r="H45" s="540">
        <v>152377379</v>
      </c>
      <c r="I45" s="540" t="s">
        <v>718</v>
      </c>
      <c r="J45" s="541">
        <v>52190234</v>
      </c>
      <c r="K45" s="541" t="s">
        <v>718</v>
      </c>
      <c r="L45" s="540">
        <v>42883630</v>
      </c>
      <c r="M45" s="540" t="s">
        <v>718</v>
      </c>
      <c r="N45" s="540" t="s">
        <v>718</v>
      </c>
      <c r="O45" s="540" t="s">
        <v>718</v>
      </c>
      <c r="P45" s="540">
        <v>57303515</v>
      </c>
    </row>
    <row r="46" spans="1:16">
      <c r="A46" s="321" t="s">
        <v>696</v>
      </c>
      <c r="B46" s="322" t="s">
        <v>696</v>
      </c>
      <c r="C46" s="322" t="s">
        <v>696</v>
      </c>
      <c r="D46" s="322" t="s">
        <v>696</v>
      </c>
      <c r="E46" s="322" t="s">
        <v>1039</v>
      </c>
      <c r="F46" s="323" t="s">
        <v>1249</v>
      </c>
      <c r="G46" s="540" t="s">
        <v>718</v>
      </c>
      <c r="H46" s="540">
        <v>152377379</v>
      </c>
      <c r="I46" s="540" t="s">
        <v>718</v>
      </c>
      <c r="J46" s="541">
        <v>52190234</v>
      </c>
      <c r="K46" s="541" t="s">
        <v>718</v>
      </c>
      <c r="L46" s="540">
        <v>42883630</v>
      </c>
      <c r="M46" s="540" t="s">
        <v>718</v>
      </c>
      <c r="N46" s="540" t="s">
        <v>718</v>
      </c>
      <c r="O46" s="540" t="s">
        <v>718</v>
      </c>
      <c r="P46" s="540">
        <v>57303515</v>
      </c>
    </row>
    <row r="47" spans="1:16">
      <c r="A47" s="321">
        <v>99</v>
      </c>
      <c r="B47" s="322" t="s">
        <v>696</v>
      </c>
      <c r="C47" s="322" t="s">
        <v>696</v>
      </c>
      <c r="D47" s="322" t="s">
        <v>696</v>
      </c>
      <c r="E47" s="322" t="s">
        <v>696</v>
      </c>
      <c r="F47" s="323" t="s">
        <v>858</v>
      </c>
      <c r="G47" s="540" t="s">
        <v>718</v>
      </c>
      <c r="H47" s="540">
        <v>299592241</v>
      </c>
      <c r="I47" s="540" t="s">
        <v>718</v>
      </c>
      <c r="J47" s="541">
        <v>44860407</v>
      </c>
      <c r="K47" s="541" t="s">
        <v>718</v>
      </c>
      <c r="L47" s="540">
        <v>144753809</v>
      </c>
      <c r="M47" s="540" t="s">
        <v>718</v>
      </c>
      <c r="N47" s="540" t="s">
        <v>718</v>
      </c>
      <c r="O47" s="540" t="s">
        <v>718</v>
      </c>
      <c r="P47" s="540">
        <v>109978025</v>
      </c>
    </row>
    <row r="48" spans="1:16">
      <c r="A48" s="321" t="s">
        <v>696</v>
      </c>
      <c r="B48" s="322" t="s">
        <v>1238</v>
      </c>
      <c r="C48" s="322" t="s">
        <v>696</v>
      </c>
      <c r="D48" s="322" t="s">
        <v>696</v>
      </c>
      <c r="E48" s="322" t="s">
        <v>696</v>
      </c>
      <c r="F48" s="323" t="s">
        <v>834</v>
      </c>
      <c r="G48" s="540" t="s">
        <v>718</v>
      </c>
      <c r="H48" s="540">
        <v>280829062</v>
      </c>
      <c r="I48" s="540" t="s">
        <v>718</v>
      </c>
      <c r="J48" s="541">
        <v>44132769</v>
      </c>
      <c r="K48" s="541" t="s">
        <v>718</v>
      </c>
      <c r="L48" s="540">
        <v>142978389</v>
      </c>
      <c r="M48" s="540" t="s">
        <v>718</v>
      </c>
      <c r="N48" s="540" t="s">
        <v>718</v>
      </c>
      <c r="O48" s="540" t="s">
        <v>718</v>
      </c>
      <c r="P48" s="540">
        <v>93717904</v>
      </c>
    </row>
    <row r="49" spans="1:16">
      <c r="A49" s="321" t="s">
        <v>696</v>
      </c>
      <c r="B49" s="322" t="s">
        <v>696</v>
      </c>
      <c r="C49" s="322" t="s">
        <v>1226</v>
      </c>
      <c r="D49" s="322" t="s">
        <v>696</v>
      </c>
      <c r="E49" s="322" t="s">
        <v>696</v>
      </c>
      <c r="F49" s="323" t="s">
        <v>1225</v>
      </c>
      <c r="G49" s="540" t="s">
        <v>718</v>
      </c>
      <c r="H49" s="540">
        <v>280829062</v>
      </c>
      <c r="I49" s="540" t="s">
        <v>718</v>
      </c>
      <c r="J49" s="541">
        <v>44132769</v>
      </c>
      <c r="K49" s="541" t="s">
        <v>718</v>
      </c>
      <c r="L49" s="540">
        <v>142978389</v>
      </c>
      <c r="M49" s="540" t="s">
        <v>718</v>
      </c>
      <c r="N49" s="540" t="s">
        <v>718</v>
      </c>
      <c r="O49" s="540" t="s">
        <v>718</v>
      </c>
      <c r="P49" s="540">
        <v>93717904</v>
      </c>
    </row>
    <row r="50" spans="1:16">
      <c r="A50" s="321" t="s">
        <v>696</v>
      </c>
      <c r="B50" s="322" t="s">
        <v>696</v>
      </c>
      <c r="C50" s="322" t="s">
        <v>696</v>
      </c>
      <c r="D50" s="322" t="s">
        <v>1026</v>
      </c>
      <c r="E50" s="322" t="s">
        <v>696</v>
      </c>
      <c r="F50" s="323" t="s">
        <v>1250</v>
      </c>
      <c r="G50" s="540" t="s">
        <v>718</v>
      </c>
      <c r="H50" s="540">
        <v>280829062</v>
      </c>
      <c r="I50" s="540" t="s">
        <v>718</v>
      </c>
      <c r="J50" s="541">
        <v>44132769</v>
      </c>
      <c r="K50" s="541" t="s">
        <v>718</v>
      </c>
      <c r="L50" s="540">
        <v>142978389</v>
      </c>
      <c r="M50" s="540" t="s">
        <v>718</v>
      </c>
      <c r="N50" s="540" t="s">
        <v>718</v>
      </c>
      <c r="O50" s="540" t="s">
        <v>718</v>
      </c>
      <c r="P50" s="540">
        <v>93717904</v>
      </c>
    </row>
    <row r="51" spans="1:16">
      <c r="A51" s="321" t="s">
        <v>696</v>
      </c>
      <c r="B51" s="322" t="s">
        <v>696</v>
      </c>
      <c r="C51" s="322" t="s">
        <v>696</v>
      </c>
      <c r="D51" s="322" t="s">
        <v>696</v>
      </c>
      <c r="E51" s="322" t="s">
        <v>1039</v>
      </c>
      <c r="F51" s="323" t="s">
        <v>1249</v>
      </c>
      <c r="G51" s="540" t="s">
        <v>718</v>
      </c>
      <c r="H51" s="540">
        <v>280829062</v>
      </c>
      <c r="I51" s="540" t="s">
        <v>718</v>
      </c>
      <c r="J51" s="541">
        <v>44132769</v>
      </c>
      <c r="K51" s="541" t="s">
        <v>718</v>
      </c>
      <c r="L51" s="540">
        <v>142978389</v>
      </c>
      <c r="M51" s="540" t="s">
        <v>718</v>
      </c>
      <c r="N51" s="540" t="s">
        <v>718</v>
      </c>
      <c r="O51" s="540" t="s">
        <v>718</v>
      </c>
      <c r="P51" s="540">
        <v>93717904</v>
      </c>
    </row>
    <row r="52" spans="1:16">
      <c r="A52" s="321" t="s">
        <v>696</v>
      </c>
      <c r="B52" s="322" t="s">
        <v>1248</v>
      </c>
      <c r="C52" s="322" t="s">
        <v>696</v>
      </c>
      <c r="D52" s="322" t="s">
        <v>696</v>
      </c>
      <c r="E52" s="322" t="s">
        <v>696</v>
      </c>
      <c r="F52" s="323" t="s">
        <v>857</v>
      </c>
      <c r="G52" s="540" t="s">
        <v>718</v>
      </c>
      <c r="H52" s="540">
        <v>18763179</v>
      </c>
      <c r="I52" s="540" t="s">
        <v>718</v>
      </c>
      <c r="J52" s="541">
        <v>727638</v>
      </c>
      <c r="K52" s="541" t="s">
        <v>718</v>
      </c>
      <c r="L52" s="540">
        <v>1775420</v>
      </c>
      <c r="M52" s="540" t="s">
        <v>718</v>
      </c>
      <c r="N52" s="540" t="s">
        <v>718</v>
      </c>
      <c r="O52" s="540" t="s">
        <v>718</v>
      </c>
      <c r="P52" s="540">
        <v>16260121</v>
      </c>
    </row>
    <row r="53" spans="1:16">
      <c r="A53" s="321" t="s">
        <v>696</v>
      </c>
      <c r="B53" s="322" t="s">
        <v>696</v>
      </c>
      <c r="C53" s="322" t="s">
        <v>1226</v>
      </c>
      <c r="D53" s="322" t="s">
        <v>696</v>
      </c>
      <c r="E53" s="322" t="s">
        <v>696</v>
      </c>
      <c r="F53" s="323" t="s">
        <v>1225</v>
      </c>
      <c r="G53" s="540" t="s">
        <v>718</v>
      </c>
      <c r="H53" s="540">
        <v>18763179</v>
      </c>
      <c r="I53" s="540" t="s">
        <v>718</v>
      </c>
      <c r="J53" s="541">
        <v>727638</v>
      </c>
      <c r="K53" s="541" t="s">
        <v>718</v>
      </c>
      <c r="L53" s="540">
        <v>1775420</v>
      </c>
      <c r="M53" s="540" t="s">
        <v>718</v>
      </c>
      <c r="N53" s="540" t="s">
        <v>718</v>
      </c>
      <c r="O53" s="540" t="s">
        <v>718</v>
      </c>
      <c r="P53" s="540">
        <v>16260121</v>
      </c>
    </row>
    <row r="54" spans="1:16">
      <c r="A54" s="321" t="s">
        <v>696</v>
      </c>
      <c r="B54" s="322" t="s">
        <v>696</v>
      </c>
      <c r="C54" s="322" t="s">
        <v>696</v>
      </c>
      <c r="D54" s="322" t="s">
        <v>1024</v>
      </c>
      <c r="E54" s="322" t="s">
        <v>696</v>
      </c>
      <c r="F54" s="323" t="s">
        <v>1247</v>
      </c>
      <c r="G54" s="540" t="s">
        <v>718</v>
      </c>
      <c r="H54" s="540">
        <v>18763179</v>
      </c>
      <c r="I54" s="540" t="s">
        <v>718</v>
      </c>
      <c r="J54" s="541">
        <v>727638</v>
      </c>
      <c r="K54" s="541" t="s">
        <v>718</v>
      </c>
      <c r="L54" s="540">
        <v>1775420</v>
      </c>
      <c r="M54" s="540" t="s">
        <v>718</v>
      </c>
      <c r="N54" s="540" t="s">
        <v>718</v>
      </c>
      <c r="O54" s="540" t="s">
        <v>718</v>
      </c>
      <c r="P54" s="540">
        <v>16260121</v>
      </c>
    </row>
    <row r="55" spans="1:16">
      <c r="A55" s="321" t="s">
        <v>696</v>
      </c>
      <c r="B55" s="322" t="s">
        <v>696</v>
      </c>
      <c r="C55" s="322" t="s">
        <v>696</v>
      </c>
      <c r="D55" s="322" t="s">
        <v>696</v>
      </c>
      <c r="E55" s="322" t="s">
        <v>1246</v>
      </c>
      <c r="F55" s="323" t="s">
        <v>1245</v>
      </c>
      <c r="G55" s="540" t="s">
        <v>718</v>
      </c>
      <c r="H55" s="540">
        <v>18763179</v>
      </c>
      <c r="I55" s="540" t="s">
        <v>718</v>
      </c>
      <c r="J55" s="541">
        <v>727638</v>
      </c>
      <c r="K55" s="541" t="s">
        <v>718</v>
      </c>
      <c r="L55" s="540">
        <v>1775420</v>
      </c>
      <c r="M55" s="540" t="s">
        <v>718</v>
      </c>
      <c r="N55" s="540" t="s">
        <v>718</v>
      </c>
      <c r="O55" s="540" t="s">
        <v>718</v>
      </c>
      <c r="P55" s="540">
        <v>16260121</v>
      </c>
    </row>
    <row r="56" spans="1:16">
      <c r="A56" s="321">
        <v>100</v>
      </c>
      <c r="B56" s="322" t="s">
        <v>696</v>
      </c>
      <c r="C56" s="322" t="s">
        <v>696</v>
      </c>
      <c r="D56" s="322" t="s">
        <v>696</v>
      </c>
      <c r="E56" s="322" t="s">
        <v>696</v>
      </c>
      <c r="F56" s="323" t="s">
        <v>850</v>
      </c>
      <c r="G56" s="540">
        <v>29989241</v>
      </c>
      <c r="H56" s="540">
        <v>337298752</v>
      </c>
      <c r="I56" s="540" t="s">
        <v>718</v>
      </c>
      <c r="J56" s="541">
        <v>102554835</v>
      </c>
      <c r="K56" s="541" t="s">
        <v>718</v>
      </c>
      <c r="L56" s="540">
        <v>167871962</v>
      </c>
      <c r="M56" s="540" t="s">
        <v>718</v>
      </c>
      <c r="N56" s="540" t="s">
        <v>718</v>
      </c>
      <c r="O56" s="540">
        <v>29989241</v>
      </c>
      <c r="P56" s="540">
        <v>66871955</v>
      </c>
    </row>
    <row r="57" spans="1:16">
      <c r="A57" s="321" t="s">
        <v>696</v>
      </c>
      <c r="B57" s="322" t="s">
        <v>1238</v>
      </c>
      <c r="C57" s="322" t="s">
        <v>696</v>
      </c>
      <c r="D57" s="322" t="s">
        <v>696</v>
      </c>
      <c r="E57" s="322" t="s">
        <v>696</v>
      </c>
      <c r="F57" s="323" t="s">
        <v>834</v>
      </c>
      <c r="G57" s="540">
        <v>29989241</v>
      </c>
      <c r="H57" s="540">
        <v>1194647</v>
      </c>
      <c r="I57" s="540" t="s">
        <v>718</v>
      </c>
      <c r="J57" s="541">
        <v>67352</v>
      </c>
      <c r="K57" s="541" t="s">
        <v>718</v>
      </c>
      <c r="L57" s="540">
        <v>1127295</v>
      </c>
      <c r="M57" s="540" t="s">
        <v>718</v>
      </c>
      <c r="N57" s="540" t="s">
        <v>718</v>
      </c>
      <c r="O57" s="540">
        <v>29989241</v>
      </c>
      <c r="P57" s="540" t="s">
        <v>718</v>
      </c>
    </row>
    <row r="58" spans="1:16">
      <c r="A58" s="321" t="s">
        <v>696</v>
      </c>
      <c r="B58" s="322" t="s">
        <v>696</v>
      </c>
      <c r="C58" s="322" t="s">
        <v>1226</v>
      </c>
      <c r="D58" s="322" t="s">
        <v>696</v>
      </c>
      <c r="E58" s="322" t="s">
        <v>696</v>
      </c>
      <c r="F58" s="323" t="s">
        <v>1225</v>
      </c>
      <c r="G58" s="540">
        <v>29989241</v>
      </c>
      <c r="H58" s="540">
        <v>1194647</v>
      </c>
      <c r="I58" s="540" t="s">
        <v>718</v>
      </c>
      <c r="J58" s="541">
        <v>67352</v>
      </c>
      <c r="K58" s="541" t="s">
        <v>718</v>
      </c>
      <c r="L58" s="540">
        <v>1127295</v>
      </c>
      <c r="M58" s="540" t="s">
        <v>718</v>
      </c>
      <c r="N58" s="540" t="s">
        <v>718</v>
      </c>
      <c r="O58" s="540">
        <v>29989241</v>
      </c>
      <c r="P58" s="540" t="s">
        <v>718</v>
      </c>
    </row>
    <row r="59" spans="1:16">
      <c r="A59" s="321" t="s">
        <v>696</v>
      </c>
      <c r="B59" s="322" t="s">
        <v>696</v>
      </c>
      <c r="C59" s="322" t="s">
        <v>696</v>
      </c>
      <c r="D59" s="322" t="s">
        <v>1030</v>
      </c>
      <c r="E59" s="322" t="s">
        <v>696</v>
      </c>
      <c r="F59" s="323" t="s">
        <v>1244</v>
      </c>
      <c r="G59" s="540">
        <v>29989241</v>
      </c>
      <c r="H59" s="540">
        <v>1194647</v>
      </c>
      <c r="I59" s="540" t="s">
        <v>718</v>
      </c>
      <c r="J59" s="541">
        <v>67352</v>
      </c>
      <c r="K59" s="541" t="s">
        <v>718</v>
      </c>
      <c r="L59" s="540">
        <v>1127295</v>
      </c>
      <c r="M59" s="540" t="s">
        <v>718</v>
      </c>
      <c r="N59" s="540" t="s">
        <v>718</v>
      </c>
      <c r="O59" s="540">
        <v>29989241</v>
      </c>
      <c r="P59" s="540" t="s">
        <v>718</v>
      </c>
    </row>
    <row r="60" spans="1:16">
      <c r="A60" s="321" t="s">
        <v>696</v>
      </c>
      <c r="B60" s="322" t="s">
        <v>696</v>
      </c>
      <c r="C60" s="322" t="s">
        <v>696</v>
      </c>
      <c r="D60" s="322" t="s">
        <v>696</v>
      </c>
      <c r="E60" s="322" t="s">
        <v>1026</v>
      </c>
      <c r="F60" s="323" t="s">
        <v>1243</v>
      </c>
      <c r="G60" s="540">
        <v>29989241</v>
      </c>
      <c r="H60" s="540">
        <v>1194647</v>
      </c>
      <c r="I60" s="540" t="s">
        <v>718</v>
      </c>
      <c r="J60" s="541">
        <v>67352</v>
      </c>
      <c r="K60" s="541" t="s">
        <v>718</v>
      </c>
      <c r="L60" s="540">
        <v>1127295</v>
      </c>
      <c r="M60" s="540" t="s">
        <v>718</v>
      </c>
      <c r="N60" s="540" t="s">
        <v>718</v>
      </c>
      <c r="O60" s="540">
        <v>29989241</v>
      </c>
      <c r="P60" s="540" t="s">
        <v>718</v>
      </c>
    </row>
    <row r="61" spans="1:16">
      <c r="A61" s="321" t="s">
        <v>696</v>
      </c>
      <c r="B61" s="322" t="s">
        <v>1232</v>
      </c>
      <c r="C61" s="322" t="s">
        <v>696</v>
      </c>
      <c r="D61" s="322" t="s">
        <v>696</v>
      </c>
      <c r="E61" s="322" t="s">
        <v>696</v>
      </c>
      <c r="F61" s="323" t="s">
        <v>839</v>
      </c>
      <c r="G61" s="540" t="s">
        <v>718</v>
      </c>
      <c r="H61" s="540">
        <v>336104105</v>
      </c>
      <c r="I61" s="540" t="s">
        <v>718</v>
      </c>
      <c r="J61" s="541">
        <v>102487483</v>
      </c>
      <c r="K61" s="541" t="s">
        <v>718</v>
      </c>
      <c r="L61" s="540">
        <v>166744667</v>
      </c>
      <c r="M61" s="540" t="s">
        <v>718</v>
      </c>
      <c r="N61" s="540" t="s">
        <v>718</v>
      </c>
      <c r="O61" s="540" t="s">
        <v>718</v>
      </c>
      <c r="P61" s="540">
        <v>66871955</v>
      </c>
    </row>
    <row r="62" spans="1:16">
      <c r="A62" s="321" t="s">
        <v>696</v>
      </c>
      <c r="B62" s="322" t="s">
        <v>696</v>
      </c>
      <c r="C62" s="322" t="s">
        <v>1226</v>
      </c>
      <c r="D62" s="322" t="s">
        <v>696</v>
      </c>
      <c r="E62" s="322" t="s">
        <v>696</v>
      </c>
      <c r="F62" s="323" t="s">
        <v>1225</v>
      </c>
      <c r="G62" s="540" t="s">
        <v>718</v>
      </c>
      <c r="H62" s="540">
        <v>336104105</v>
      </c>
      <c r="I62" s="540" t="s">
        <v>718</v>
      </c>
      <c r="J62" s="541">
        <v>102487483</v>
      </c>
      <c r="K62" s="541" t="s">
        <v>718</v>
      </c>
      <c r="L62" s="540">
        <v>166744667</v>
      </c>
      <c r="M62" s="540" t="s">
        <v>718</v>
      </c>
      <c r="N62" s="540" t="s">
        <v>718</v>
      </c>
      <c r="O62" s="540" t="s">
        <v>718</v>
      </c>
      <c r="P62" s="540">
        <v>66871955</v>
      </c>
    </row>
    <row r="63" spans="1:16">
      <c r="A63" s="321" t="s">
        <v>696</v>
      </c>
      <c r="B63" s="322" t="s">
        <v>696</v>
      </c>
      <c r="C63" s="322" t="s">
        <v>696</v>
      </c>
      <c r="D63" s="322" t="s">
        <v>1097</v>
      </c>
      <c r="E63" s="322" t="s">
        <v>696</v>
      </c>
      <c r="F63" s="323" t="s">
        <v>1242</v>
      </c>
      <c r="G63" s="540" t="s">
        <v>718</v>
      </c>
      <c r="H63" s="540">
        <v>336104105</v>
      </c>
      <c r="I63" s="540" t="s">
        <v>718</v>
      </c>
      <c r="J63" s="541">
        <v>102487483</v>
      </c>
      <c r="K63" s="541" t="s">
        <v>718</v>
      </c>
      <c r="L63" s="540">
        <v>166744667</v>
      </c>
      <c r="M63" s="540" t="s">
        <v>718</v>
      </c>
      <c r="N63" s="540" t="s">
        <v>718</v>
      </c>
      <c r="O63" s="540" t="s">
        <v>718</v>
      </c>
      <c r="P63" s="540">
        <v>66871955</v>
      </c>
    </row>
    <row r="64" spans="1:16">
      <c r="A64" s="321" t="s">
        <v>696</v>
      </c>
      <c r="B64" s="322" t="s">
        <v>696</v>
      </c>
      <c r="C64" s="322" t="s">
        <v>696</v>
      </c>
      <c r="D64" s="322" t="s">
        <v>696</v>
      </c>
      <c r="E64" s="322" t="s">
        <v>1024</v>
      </c>
      <c r="F64" s="323" t="s">
        <v>1241</v>
      </c>
      <c r="G64" s="540" t="s">
        <v>718</v>
      </c>
      <c r="H64" s="540">
        <v>336104105</v>
      </c>
      <c r="I64" s="540" t="s">
        <v>718</v>
      </c>
      <c r="J64" s="541">
        <v>102487483</v>
      </c>
      <c r="K64" s="541" t="s">
        <v>718</v>
      </c>
      <c r="L64" s="540">
        <v>166744667</v>
      </c>
      <c r="M64" s="540" t="s">
        <v>718</v>
      </c>
      <c r="N64" s="540" t="s">
        <v>718</v>
      </c>
      <c r="O64" s="540" t="s">
        <v>718</v>
      </c>
      <c r="P64" s="540">
        <v>66871955</v>
      </c>
    </row>
    <row r="65" spans="1:17">
      <c r="A65" s="321">
        <v>101</v>
      </c>
      <c r="B65" s="322" t="s">
        <v>696</v>
      </c>
      <c r="C65" s="322" t="s">
        <v>696</v>
      </c>
      <c r="D65" s="322" t="s">
        <v>696</v>
      </c>
      <c r="E65" s="322" t="s">
        <v>696</v>
      </c>
      <c r="F65" s="323" t="s">
        <v>845</v>
      </c>
      <c r="G65" s="540" t="s">
        <v>718</v>
      </c>
      <c r="H65" s="540">
        <v>1255270630</v>
      </c>
      <c r="I65" s="540" t="s">
        <v>718</v>
      </c>
      <c r="J65" s="541">
        <v>336150824</v>
      </c>
      <c r="K65" s="541" t="s">
        <v>718</v>
      </c>
      <c r="L65" s="540">
        <v>300950727</v>
      </c>
      <c r="M65" s="540" t="s">
        <v>718</v>
      </c>
      <c r="N65" s="540" t="s">
        <v>718</v>
      </c>
      <c r="O65" s="540" t="s">
        <v>718</v>
      </c>
      <c r="P65" s="540">
        <v>618169079</v>
      </c>
    </row>
    <row r="66" spans="1:17">
      <c r="A66" s="321" t="s">
        <v>696</v>
      </c>
      <c r="B66" s="322" t="s">
        <v>1238</v>
      </c>
      <c r="C66" s="322" t="s">
        <v>696</v>
      </c>
      <c r="D66" s="322" t="s">
        <v>696</v>
      </c>
      <c r="E66" s="322" t="s">
        <v>696</v>
      </c>
      <c r="F66" s="323" t="s">
        <v>834</v>
      </c>
      <c r="G66" s="540" t="s">
        <v>718</v>
      </c>
      <c r="H66" s="540">
        <v>118556336</v>
      </c>
      <c r="I66" s="540" t="s">
        <v>718</v>
      </c>
      <c r="J66" s="541">
        <v>12892546</v>
      </c>
      <c r="K66" s="541" t="s">
        <v>718</v>
      </c>
      <c r="L66" s="540">
        <v>65879509</v>
      </c>
      <c r="M66" s="540" t="s">
        <v>718</v>
      </c>
      <c r="N66" s="540" t="s">
        <v>718</v>
      </c>
      <c r="O66" s="540" t="s">
        <v>718</v>
      </c>
      <c r="P66" s="540">
        <v>39784281</v>
      </c>
    </row>
    <row r="67" spans="1:17">
      <c r="A67" s="321" t="s">
        <v>696</v>
      </c>
      <c r="B67" s="322" t="s">
        <v>696</v>
      </c>
      <c r="C67" s="322" t="s">
        <v>1226</v>
      </c>
      <c r="D67" s="322" t="s">
        <v>696</v>
      </c>
      <c r="E67" s="322" t="s">
        <v>696</v>
      </c>
      <c r="F67" s="323" t="s">
        <v>1225</v>
      </c>
      <c r="G67" s="540" t="s">
        <v>718</v>
      </c>
      <c r="H67" s="540">
        <v>118556336</v>
      </c>
      <c r="I67" s="540" t="s">
        <v>718</v>
      </c>
      <c r="J67" s="541">
        <v>12892546</v>
      </c>
      <c r="K67" s="541" t="s">
        <v>718</v>
      </c>
      <c r="L67" s="540">
        <v>65879509</v>
      </c>
      <c r="M67" s="540" t="s">
        <v>718</v>
      </c>
      <c r="N67" s="540" t="s">
        <v>718</v>
      </c>
      <c r="O67" s="540" t="s">
        <v>718</v>
      </c>
      <c r="P67" s="540">
        <v>39784281</v>
      </c>
    </row>
    <row r="68" spans="1:17">
      <c r="A68" s="326" t="s">
        <v>696</v>
      </c>
      <c r="B68" s="327" t="s">
        <v>696</v>
      </c>
      <c r="C68" s="327" t="s">
        <v>696</v>
      </c>
      <c r="D68" s="327" t="s">
        <v>853</v>
      </c>
      <c r="E68" s="327" t="s">
        <v>696</v>
      </c>
      <c r="F68" s="328" t="s">
        <v>1231</v>
      </c>
      <c r="G68" s="542" t="s">
        <v>718</v>
      </c>
      <c r="H68" s="542">
        <v>118556336</v>
      </c>
      <c r="I68" s="542" t="s">
        <v>718</v>
      </c>
      <c r="J68" s="543">
        <v>12892546</v>
      </c>
      <c r="K68" s="543" t="s">
        <v>718</v>
      </c>
      <c r="L68" s="542">
        <v>65879509</v>
      </c>
      <c r="M68" s="542" t="s">
        <v>718</v>
      </c>
      <c r="N68" s="542" t="s">
        <v>718</v>
      </c>
      <c r="O68" s="542" t="s">
        <v>718</v>
      </c>
      <c r="P68" s="542">
        <v>39784281</v>
      </c>
      <c r="Q68" s="329"/>
    </row>
    <row r="69" spans="1:17">
      <c r="A69" s="321" t="s">
        <v>696</v>
      </c>
      <c r="B69" s="322" t="s">
        <v>696</v>
      </c>
      <c r="C69" s="322" t="s">
        <v>696</v>
      </c>
      <c r="D69" s="322" t="s">
        <v>696</v>
      </c>
      <c r="E69" s="322" t="s">
        <v>1026</v>
      </c>
      <c r="F69" s="323" t="s">
        <v>1237</v>
      </c>
      <c r="G69" s="540" t="s">
        <v>718</v>
      </c>
      <c r="H69" s="540">
        <v>66386651</v>
      </c>
      <c r="I69" s="540" t="s">
        <v>718</v>
      </c>
      <c r="J69" s="541">
        <v>5329743</v>
      </c>
      <c r="K69" s="541" t="s">
        <v>718</v>
      </c>
      <c r="L69" s="540">
        <v>22807277</v>
      </c>
      <c r="M69" s="540" t="s">
        <v>718</v>
      </c>
      <c r="N69" s="540" t="s">
        <v>718</v>
      </c>
      <c r="O69" s="540" t="s">
        <v>718</v>
      </c>
      <c r="P69" s="540">
        <v>38249631</v>
      </c>
    </row>
    <row r="70" spans="1:17">
      <c r="A70" s="321" t="s">
        <v>696</v>
      </c>
      <c r="B70" s="322" t="s">
        <v>696</v>
      </c>
      <c r="C70" s="322" t="s">
        <v>696</v>
      </c>
      <c r="D70" s="322" t="s">
        <v>696</v>
      </c>
      <c r="E70" s="322" t="s">
        <v>1024</v>
      </c>
      <c r="F70" s="323" t="s">
        <v>1236</v>
      </c>
      <c r="G70" s="540" t="s">
        <v>718</v>
      </c>
      <c r="H70" s="540">
        <v>50069685</v>
      </c>
      <c r="I70" s="540" t="s">
        <v>718</v>
      </c>
      <c r="J70" s="541">
        <v>7562803</v>
      </c>
      <c r="K70" s="541" t="s">
        <v>718</v>
      </c>
      <c r="L70" s="540">
        <v>40972232</v>
      </c>
      <c r="M70" s="540" t="s">
        <v>718</v>
      </c>
      <c r="N70" s="540" t="s">
        <v>718</v>
      </c>
      <c r="O70" s="540" t="s">
        <v>718</v>
      </c>
      <c r="P70" s="540">
        <v>1534650</v>
      </c>
    </row>
    <row r="71" spans="1:17">
      <c r="A71" s="321" t="s">
        <v>696</v>
      </c>
      <c r="B71" s="322" t="s">
        <v>696</v>
      </c>
      <c r="C71" s="322" t="s">
        <v>696</v>
      </c>
      <c r="D71" s="322" t="s">
        <v>696</v>
      </c>
      <c r="E71" s="322" t="s">
        <v>1035</v>
      </c>
      <c r="F71" s="323" t="s">
        <v>1235</v>
      </c>
      <c r="G71" s="540" t="s">
        <v>718</v>
      </c>
      <c r="H71" s="540">
        <v>2100000</v>
      </c>
      <c r="I71" s="540" t="s">
        <v>718</v>
      </c>
      <c r="J71" s="541" t="s">
        <v>718</v>
      </c>
      <c r="K71" s="541" t="s">
        <v>718</v>
      </c>
      <c r="L71" s="540">
        <v>2100000</v>
      </c>
      <c r="M71" s="540" t="s">
        <v>718</v>
      </c>
      <c r="N71" s="540" t="s">
        <v>718</v>
      </c>
      <c r="O71" s="540" t="s">
        <v>718</v>
      </c>
      <c r="P71" s="540" t="s">
        <v>718</v>
      </c>
    </row>
    <row r="72" spans="1:17">
      <c r="A72" s="321" t="s">
        <v>696</v>
      </c>
      <c r="B72" s="322" t="s">
        <v>1232</v>
      </c>
      <c r="C72" s="322" t="s">
        <v>696</v>
      </c>
      <c r="D72" s="322" t="s">
        <v>696</v>
      </c>
      <c r="E72" s="322" t="s">
        <v>696</v>
      </c>
      <c r="F72" s="323" t="s">
        <v>839</v>
      </c>
      <c r="G72" s="540" t="s">
        <v>718</v>
      </c>
      <c r="H72" s="540">
        <v>1122221266</v>
      </c>
      <c r="I72" s="540" t="s">
        <v>718</v>
      </c>
      <c r="J72" s="541">
        <v>322804195</v>
      </c>
      <c r="K72" s="541" t="s">
        <v>718</v>
      </c>
      <c r="L72" s="540">
        <v>221032273</v>
      </c>
      <c r="M72" s="540" t="s">
        <v>718</v>
      </c>
      <c r="N72" s="540" t="s">
        <v>718</v>
      </c>
      <c r="O72" s="540" t="s">
        <v>718</v>
      </c>
      <c r="P72" s="540">
        <v>578384798</v>
      </c>
    </row>
    <row r="73" spans="1:17">
      <c r="A73" s="321" t="s">
        <v>696</v>
      </c>
      <c r="B73" s="322" t="s">
        <v>696</v>
      </c>
      <c r="C73" s="322" t="s">
        <v>1226</v>
      </c>
      <c r="D73" s="322" t="s">
        <v>696</v>
      </c>
      <c r="E73" s="322" t="s">
        <v>696</v>
      </c>
      <c r="F73" s="323" t="s">
        <v>1225</v>
      </c>
      <c r="G73" s="540" t="s">
        <v>718</v>
      </c>
      <c r="H73" s="540">
        <v>1122221266</v>
      </c>
      <c r="I73" s="540" t="s">
        <v>718</v>
      </c>
      <c r="J73" s="541">
        <v>322804195</v>
      </c>
      <c r="K73" s="541" t="s">
        <v>718</v>
      </c>
      <c r="L73" s="540">
        <v>221032273</v>
      </c>
      <c r="M73" s="540" t="s">
        <v>718</v>
      </c>
      <c r="N73" s="540" t="s">
        <v>718</v>
      </c>
      <c r="O73" s="540" t="s">
        <v>718</v>
      </c>
      <c r="P73" s="540">
        <v>578384798</v>
      </c>
    </row>
    <row r="74" spans="1:17">
      <c r="A74" s="321" t="s">
        <v>696</v>
      </c>
      <c r="B74" s="322" t="s">
        <v>696</v>
      </c>
      <c r="C74" s="322" t="s">
        <v>696</v>
      </c>
      <c r="D74" s="322" t="s">
        <v>1097</v>
      </c>
      <c r="E74" s="322" t="s">
        <v>696</v>
      </c>
      <c r="F74" s="323" t="s">
        <v>1242</v>
      </c>
      <c r="G74" s="540" t="s">
        <v>718</v>
      </c>
      <c r="H74" s="540">
        <v>1122221266</v>
      </c>
      <c r="I74" s="540" t="s">
        <v>718</v>
      </c>
      <c r="J74" s="541">
        <v>322804195</v>
      </c>
      <c r="K74" s="541" t="s">
        <v>718</v>
      </c>
      <c r="L74" s="540">
        <v>221032273</v>
      </c>
      <c r="M74" s="540" t="s">
        <v>718</v>
      </c>
      <c r="N74" s="540" t="s">
        <v>718</v>
      </c>
      <c r="O74" s="540" t="s">
        <v>718</v>
      </c>
      <c r="P74" s="540">
        <v>578384798</v>
      </c>
    </row>
    <row r="75" spans="1:17">
      <c r="A75" s="321" t="s">
        <v>696</v>
      </c>
      <c r="B75" s="322" t="s">
        <v>696</v>
      </c>
      <c r="C75" s="322" t="s">
        <v>696</v>
      </c>
      <c r="D75" s="322" t="s">
        <v>696</v>
      </c>
      <c r="E75" s="322" t="s">
        <v>1024</v>
      </c>
      <c r="F75" s="323" t="s">
        <v>1241</v>
      </c>
      <c r="G75" s="540" t="s">
        <v>718</v>
      </c>
      <c r="H75" s="540">
        <v>1122221266</v>
      </c>
      <c r="I75" s="540" t="s">
        <v>718</v>
      </c>
      <c r="J75" s="541">
        <v>322804195</v>
      </c>
      <c r="K75" s="541" t="s">
        <v>718</v>
      </c>
      <c r="L75" s="540">
        <v>221032273</v>
      </c>
      <c r="M75" s="540" t="s">
        <v>718</v>
      </c>
      <c r="N75" s="540" t="s">
        <v>718</v>
      </c>
      <c r="O75" s="540" t="s">
        <v>718</v>
      </c>
      <c r="P75" s="540">
        <v>578384798</v>
      </c>
    </row>
    <row r="76" spans="1:17">
      <c r="A76" s="321" t="s">
        <v>696</v>
      </c>
      <c r="B76" s="322" t="s">
        <v>1228</v>
      </c>
      <c r="C76" s="322" t="s">
        <v>696</v>
      </c>
      <c r="D76" s="322" t="s">
        <v>696</v>
      </c>
      <c r="E76" s="322" t="s">
        <v>696</v>
      </c>
      <c r="F76" s="323" t="s">
        <v>1227</v>
      </c>
      <c r="G76" s="540" t="s">
        <v>718</v>
      </c>
      <c r="H76" s="540">
        <v>14493028</v>
      </c>
      <c r="I76" s="540" t="s">
        <v>718</v>
      </c>
      <c r="J76" s="541">
        <v>454083</v>
      </c>
      <c r="K76" s="541" t="s">
        <v>718</v>
      </c>
      <c r="L76" s="540">
        <v>14038945</v>
      </c>
      <c r="M76" s="540" t="s">
        <v>718</v>
      </c>
      <c r="N76" s="540" t="s">
        <v>718</v>
      </c>
      <c r="O76" s="540" t="s">
        <v>718</v>
      </c>
      <c r="P76" s="540" t="s">
        <v>718</v>
      </c>
    </row>
    <row r="77" spans="1:17">
      <c r="A77" s="321" t="s">
        <v>696</v>
      </c>
      <c r="B77" s="322" t="s">
        <v>696</v>
      </c>
      <c r="C77" s="322" t="s">
        <v>1226</v>
      </c>
      <c r="D77" s="322" t="s">
        <v>696</v>
      </c>
      <c r="E77" s="322" t="s">
        <v>696</v>
      </c>
      <c r="F77" s="323" t="s">
        <v>1225</v>
      </c>
      <c r="G77" s="540" t="s">
        <v>718</v>
      </c>
      <c r="H77" s="540">
        <v>14493028</v>
      </c>
      <c r="I77" s="540" t="s">
        <v>718</v>
      </c>
      <c r="J77" s="541">
        <v>454083</v>
      </c>
      <c r="K77" s="541" t="s">
        <v>718</v>
      </c>
      <c r="L77" s="540">
        <v>14038945</v>
      </c>
      <c r="M77" s="540" t="s">
        <v>718</v>
      </c>
      <c r="N77" s="540" t="s">
        <v>718</v>
      </c>
      <c r="O77" s="540" t="s">
        <v>718</v>
      </c>
      <c r="P77" s="540" t="s">
        <v>718</v>
      </c>
    </row>
    <row r="78" spans="1:17">
      <c r="A78" s="321" t="s">
        <v>696</v>
      </c>
      <c r="B78" s="322" t="s">
        <v>696</v>
      </c>
      <c r="C78" s="322" t="s">
        <v>696</v>
      </c>
      <c r="D78" s="322" t="s">
        <v>1030</v>
      </c>
      <c r="E78" s="322" t="s">
        <v>696</v>
      </c>
      <c r="F78" s="323" t="s">
        <v>1240</v>
      </c>
      <c r="G78" s="540" t="s">
        <v>718</v>
      </c>
      <c r="H78" s="540">
        <v>14493028</v>
      </c>
      <c r="I78" s="540" t="s">
        <v>718</v>
      </c>
      <c r="J78" s="541">
        <v>454083</v>
      </c>
      <c r="K78" s="541" t="s">
        <v>718</v>
      </c>
      <c r="L78" s="540">
        <v>14038945</v>
      </c>
      <c r="M78" s="540" t="s">
        <v>718</v>
      </c>
      <c r="N78" s="540" t="s">
        <v>718</v>
      </c>
      <c r="O78" s="540" t="s">
        <v>718</v>
      </c>
      <c r="P78" s="540" t="s">
        <v>718</v>
      </c>
    </row>
    <row r="79" spans="1:17">
      <c r="A79" s="321" t="s">
        <v>696</v>
      </c>
      <c r="B79" s="322" t="s">
        <v>696</v>
      </c>
      <c r="C79" s="322" t="s">
        <v>696</v>
      </c>
      <c r="D79" s="322" t="s">
        <v>696</v>
      </c>
      <c r="E79" s="322" t="s">
        <v>1026</v>
      </c>
      <c r="F79" s="323" t="s">
        <v>1239</v>
      </c>
      <c r="G79" s="540" t="s">
        <v>718</v>
      </c>
      <c r="H79" s="540">
        <v>14493028</v>
      </c>
      <c r="I79" s="540" t="s">
        <v>718</v>
      </c>
      <c r="J79" s="541">
        <v>454083</v>
      </c>
      <c r="K79" s="541" t="s">
        <v>718</v>
      </c>
      <c r="L79" s="540">
        <v>14038945</v>
      </c>
      <c r="M79" s="540" t="s">
        <v>718</v>
      </c>
      <c r="N79" s="540" t="s">
        <v>718</v>
      </c>
      <c r="O79" s="540" t="s">
        <v>718</v>
      </c>
      <c r="P79" s="540" t="s">
        <v>718</v>
      </c>
    </row>
    <row r="80" spans="1:17">
      <c r="A80" s="321">
        <v>102</v>
      </c>
      <c r="B80" s="322" t="s">
        <v>696</v>
      </c>
      <c r="C80" s="322" t="s">
        <v>696</v>
      </c>
      <c r="D80" s="322" t="s">
        <v>696</v>
      </c>
      <c r="E80" s="322" t="s">
        <v>696</v>
      </c>
      <c r="F80" s="323" t="s">
        <v>835</v>
      </c>
      <c r="G80" s="540">
        <v>45450668</v>
      </c>
      <c r="H80" s="540">
        <v>2321921038</v>
      </c>
      <c r="I80" s="540">
        <v>226738</v>
      </c>
      <c r="J80" s="541">
        <v>383320583</v>
      </c>
      <c r="K80" s="541">
        <v>45223930</v>
      </c>
      <c r="L80" s="540">
        <v>1415021592</v>
      </c>
      <c r="M80" s="540" t="s">
        <v>718</v>
      </c>
      <c r="N80" s="540" t="s">
        <v>718</v>
      </c>
      <c r="O80" s="540" t="s">
        <v>718</v>
      </c>
      <c r="P80" s="540">
        <v>523578863</v>
      </c>
    </row>
    <row r="81" spans="1:16">
      <c r="A81" s="321" t="s">
        <v>696</v>
      </c>
      <c r="B81" s="322" t="s">
        <v>1238</v>
      </c>
      <c r="C81" s="322" t="s">
        <v>696</v>
      </c>
      <c r="D81" s="322" t="s">
        <v>696</v>
      </c>
      <c r="E81" s="322" t="s">
        <v>696</v>
      </c>
      <c r="F81" s="323" t="s">
        <v>834</v>
      </c>
      <c r="G81" s="540">
        <v>44328224</v>
      </c>
      <c r="H81" s="540">
        <v>824120118</v>
      </c>
      <c r="I81" s="540">
        <v>226738</v>
      </c>
      <c r="J81" s="541">
        <v>88425726</v>
      </c>
      <c r="K81" s="541">
        <v>44101486</v>
      </c>
      <c r="L81" s="540">
        <v>508098021</v>
      </c>
      <c r="M81" s="540" t="s">
        <v>718</v>
      </c>
      <c r="N81" s="540" t="s">
        <v>718</v>
      </c>
      <c r="O81" s="540" t="s">
        <v>718</v>
      </c>
      <c r="P81" s="540">
        <v>227596371</v>
      </c>
    </row>
    <row r="82" spans="1:16">
      <c r="A82" s="321" t="s">
        <v>696</v>
      </c>
      <c r="B82" s="322" t="s">
        <v>696</v>
      </c>
      <c r="C82" s="322" t="s">
        <v>1226</v>
      </c>
      <c r="D82" s="322" t="s">
        <v>696</v>
      </c>
      <c r="E82" s="322" t="s">
        <v>696</v>
      </c>
      <c r="F82" s="323" t="s">
        <v>1225</v>
      </c>
      <c r="G82" s="540">
        <v>44328224</v>
      </c>
      <c r="H82" s="540">
        <v>824120118</v>
      </c>
      <c r="I82" s="540">
        <v>226738</v>
      </c>
      <c r="J82" s="541">
        <v>88425726</v>
      </c>
      <c r="K82" s="541">
        <v>44101486</v>
      </c>
      <c r="L82" s="540">
        <v>508098021</v>
      </c>
      <c r="M82" s="540" t="s">
        <v>718</v>
      </c>
      <c r="N82" s="540" t="s">
        <v>718</v>
      </c>
      <c r="O82" s="540" t="s">
        <v>718</v>
      </c>
      <c r="P82" s="540">
        <v>227596371</v>
      </c>
    </row>
    <row r="83" spans="1:16">
      <c r="A83" s="321" t="s">
        <v>696</v>
      </c>
      <c r="B83" s="322" t="s">
        <v>696</v>
      </c>
      <c r="C83" s="322" t="s">
        <v>696</v>
      </c>
      <c r="D83" s="322" t="s">
        <v>853</v>
      </c>
      <c r="E83" s="322" t="s">
        <v>696</v>
      </c>
      <c r="F83" s="323" t="s">
        <v>1231</v>
      </c>
      <c r="G83" s="540">
        <v>44328224</v>
      </c>
      <c r="H83" s="540">
        <v>824120118</v>
      </c>
      <c r="I83" s="540">
        <v>226738</v>
      </c>
      <c r="J83" s="541">
        <v>88425726</v>
      </c>
      <c r="K83" s="541">
        <v>44101486</v>
      </c>
      <c r="L83" s="540">
        <v>508098021</v>
      </c>
      <c r="M83" s="540" t="s">
        <v>718</v>
      </c>
      <c r="N83" s="540" t="s">
        <v>718</v>
      </c>
      <c r="O83" s="540" t="s">
        <v>718</v>
      </c>
      <c r="P83" s="540">
        <v>227596371</v>
      </c>
    </row>
    <row r="84" spans="1:16">
      <c r="A84" s="321" t="s">
        <v>696</v>
      </c>
      <c r="B84" s="322" t="s">
        <v>696</v>
      </c>
      <c r="C84" s="322" t="s">
        <v>696</v>
      </c>
      <c r="D84" s="322" t="s">
        <v>696</v>
      </c>
      <c r="E84" s="322" t="s">
        <v>1026</v>
      </c>
      <c r="F84" s="323" t="s">
        <v>1237</v>
      </c>
      <c r="G84" s="540">
        <v>44328224</v>
      </c>
      <c r="H84" s="540">
        <v>465180464</v>
      </c>
      <c r="I84" s="540">
        <v>226738</v>
      </c>
      <c r="J84" s="541">
        <v>68803849</v>
      </c>
      <c r="K84" s="541">
        <v>44101486</v>
      </c>
      <c r="L84" s="540">
        <v>176025405</v>
      </c>
      <c r="M84" s="540" t="s">
        <v>718</v>
      </c>
      <c r="N84" s="540" t="s">
        <v>718</v>
      </c>
      <c r="O84" s="540" t="s">
        <v>718</v>
      </c>
      <c r="P84" s="540">
        <v>220351210</v>
      </c>
    </row>
    <row r="85" spans="1:16">
      <c r="A85" s="321" t="s">
        <v>696</v>
      </c>
      <c r="B85" s="322" t="s">
        <v>696</v>
      </c>
      <c r="C85" s="322" t="s">
        <v>696</v>
      </c>
      <c r="D85" s="322" t="s">
        <v>696</v>
      </c>
      <c r="E85" s="322" t="s">
        <v>1024</v>
      </c>
      <c r="F85" s="323" t="s">
        <v>1236</v>
      </c>
      <c r="G85" s="540" t="s">
        <v>718</v>
      </c>
      <c r="H85" s="540">
        <v>117651214</v>
      </c>
      <c r="I85" s="540" t="s">
        <v>718</v>
      </c>
      <c r="J85" s="541">
        <v>16092934</v>
      </c>
      <c r="K85" s="541" t="s">
        <v>718</v>
      </c>
      <c r="L85" s="540">
        <v>96560956</v>
      </c>
      <c r="M85" s="540" t="s">
        <v>718</v>
      </c>
      <c r="N85" s="540" t="s">
        <v>718</v>
      </c>
      <c r="O85" s="540" t="s">
        <v>718</v>
      </c>
      <c r="P85" s="540">
        <v>4997324</v>
      </c>
    </row>
    <row r="86" spans="1:16">
      <c r="A86" s="321" t="s">
        <v>696</v>
      </c>
      <c r="B86" s="322" t="s">
        <v>696</v>
      </c>
      <c r="C86" s="322" t="s">
        <v>696</v>
      </c>
      <c r="D86" s="322" t="s">
        <v>696</v>
      </c>
      <c r="E86" s="322" t="s">
        <v>1035</v>
      </c>
      <c r="F86" s="323" t="s">
        <v>1235</v>
      </c>
      <c r="G86" s="540" t="s">
        <v>718</v>
      </c>
      <c r="H86" s="540">
        <v>4679543</v>
      </c>
      <c r="I86" s="540" t="s">
        <v>718</v>
      </c>
      <c r="J86" s="541">
        <v>27146</v>
      </c>
      <c r="K86" s="541" t="s">
        <v>718</v>
      </c>
      <c r="L86" s="540">
        <v>4652397</v>
      </c>
      <c r="M86" s="540" t="s">
        <v>718</v>
      </c>
      <c r="N86" s="540" t="s">
        <v>718</v>
      </c>
      <c r="O86" s="540" t="s">
        <v>718</v>
      </c>
      <c r="P86" s="540" t="s">
        <v>718</v>
      </c>
    </row>
    <row r="87" spans="1:16">
      <c r="A87" s="321" t="s">
        <v>696</v>
      </c>
      <c r="B87" s="322" t="s">
        <v>696</v>
      </c>
      <c r="C87" s="322" t="s">
        <v>696</v>
      </c>
      <c r="D87" s="322" t="s">
        <v>696</v>
      </c>
      <c r="E87" s="322" t="s">
        <v>1097</v>
      </c>
      <c r="F87" s="323" t="s">
        <v>1234</v>
      </c>
      <c r="G87" s="540" t="s">
        <v>718</v>
      </c>
      <c r="H87" s="540">
        <v>3638095</v>
      </c>
      <c r="I87" s="540" t="s">
        <v>718</v>
      </c>
      <c r="J87" s="541" t="s">
        <v>718</v>
      </c>
      <c r="K87" s="541" t="s">
        <v>718</v>
      </c>
      <c r="L87" s="540">
        <v>3638095</v>
      </c>
      <c r="M87" s="540" t="s">
        <v>718</v>
      </c>
      <c r="N87" s="540" t="s">
        <v>718</v>
      </c>
      <c r="O87" s="540" t="s">
        <v>718</v>
      </c>
      <c r="P87" s="540" t="s">
        <v>718</v>
      </c>
    </row>
    <row r="88" spans="1:16">
      <c r="A88" s="321" t="s">
        <v>696</v>
      </c>
      <c r="B88" s="322" t="s">
        <v>696</v>
      </c>
      <c r="C88" s="322" t="s">
        <v>696</v>
      </c>
      <c r="D88" s="322" t="s">
        <v>696</v>
      </c>
      <c r="E88" s="322" t="s">
        <v>1095</v>
      </c>
      <c r="F88" s="323" t="s">
        <v>1233</v>
      </c>
      <c r="G88" s="540" t="s">
        <v>718</v>
      </c>
      <c r="H88" s="540">
        <v>232970802</v>
      </c>
      <c r="I88" s="540" t="s">
        <v>718</v>
      </c>
      <c r="J88" s="541">
        <v>3501797</v>
      </c>
      <c r="K88" s="541" t="s">
        <v>718</v>
      </c>
      <c r="L88" s="540">
        <v>227221168</v>
      </c>
      <c r="M88" s="540" t="s">
        <v>718</v>
      </c>
      <c r="N88" s="540" t="s">
        <v>718</v>
      </c>
      <c r="O88" s="540" t="s">
        <v>718</v>
      </c>
      <c r="P88" s="540">
        <v>2247837</v>
      </c>
    </row>
    <row r="89" spans="1:16">
      <c r="A89" s="321" t="s">
        <v>696</v>
      </c>
      <c r="B89" s="322" t="s">
        <v>1232</v>
      </c>
      <c r="C89" s="322" t="s">
        <v>696</v>
      </c>
      <c r="D89" s="322" t="s">
        <v>696</v>
      </c>
      <c r="E89" s="322" t="s">
        <v>696</v>
      </c>
      <c r="F89" s="323" t="s">
        <v>839</v>
      </c>
      <c r="G89" s="540">
        <v>1122444</v>
      </c>
      <c r="H89" s="540">
        <v>999311794</v>
      </c>
      <c r="I89" s="540" t="s">
        <v>718</v>
      </c>
      <c r="J89" s="541">
        <v>228567617</v>
      </c>
      <c r="K89" s="541">
        <v>1122444</v>
      </c>
      <c r="L89" s="540">
        <v>486849699</v>
      </c>
      <c r="M89" s="540" t="s">
        <v>718</v>
      </c>
      <c r="N89" s="540" t="s">
        <v>718</v>
      </c>
      <c r="O89" s="540" t="s">
        <v>718</v>
      </c>
      <c r="P89" s="540">
        <v>283894478</v>
      </c>
    </row>
    <row r="90" spans="1:16">
      <c r="A90" s="321" t="s">
        <v>696</v>
      </c>
      <c r="B90" s="322" t="s">
        <v>696</v>
      </c>
      <c r="C90" s="322" t="s">
        <v>1226</v>
      </c>
      <c r="D90" s="322" t="s">
        <v>696</v>
      </c>
      <c r="E90" s="322" t="s">
        <v>696</v>
      </c>
      <c r="F90" s="323" t="s">
        <v>1225</v>
      </c>
      <c r="G90" s="540">
        <v>1122444</v>
      </c>
      <c r="H90" s="540">
        <v>999311794</v>
      </c>
      <c r="I90" s="540" t="s">
        <v>718</v>
      </c>
      <c r="J90" s="541">
        <v>228567617</v>
      </c>
      <c r="K90" s="541">
        <v>1122444</v>
      </c>
      <c r="L90" s="540">
        <v>486849699</v>
      </c>
      <c r="M90" s="540" t="s">
        <v>718</v>
      </c>
      <c r="N90" s="540" t="s">
        <v>718</v>
      </c>
      <c r="O90" s="540" t="s">
        <v>718</v>
      </c>
      <c r="P90" s="540">
        <v>283894478</v>
      </c>
    </row>
    <row r="91" spans="1:16">
      <c r="A91" s="321" t="s">
        <v>696</v>
      </c>
      <c r="B91" s="322" t="s">
        <v>696</v>
      </c>
      <c r="C91" s="322" t="s">
        <v>696</v>
      </c>
      <c r="D91" s="322" t="s">
        <v>1095</v>
      </c>
      <c r="E91" s="322" t="s">
        <v>696</v>
      </c>
      <c r="F91" s="323" t="s">
        <v>1231</v>
      </c>
      <c r="G91" s="540">
        <v>1122444</v>
      </c>
      <c r="H91" s="540">
        <v>999311794</v>
      </c>
      <c r="I91" s="540" t="s">
        <v>718</v>
      </c>
      <c r="J91" s="541">
        <v>228567617</v>
      </c>
      <c r="K91" s="541">
        <v>1122444</v>
      </c>
      <c r="L91" s="540">
        <v>486849699</v>
      </c>
      <c r="M91" s="540" t="s">
        <v>718</v>
      </c>
      <c r="N91" s="540" t="s">
        <v>718</v>
      </c>
      <c r="O91" s="540" t="s">
        <v>718</v>
      </c>
      <c r="P91" s="540">
        <v>283894478</v>
      </c>
    </row>
    <row r="92" spans="1:16">
      <c r="A92" s="321" t="s">
        <v>696</v>
      </c>
      <c r="B92" s="322" t="s">
        <v>696</v>
      </c>
      <c r="C92" s="322" t="s">
        <v>696</v>
      </c>
      <c r="D92" s="322" t="s">
        <v>696</v>
      </c>
      <c r="E92" s="322" t="s">
        <v>1024</v>
      </c>
      <c r="F92" s="323" t="s">
        <v>1230</v>
      </c>
      <c r="G92" s="540">
        <v>1122444</v>
      </c>
      <c r="H92" s="540">
        <v>980475872</v>
      </c>
      <c r="I92" s="540" t="s">
        <v>718</v>
      </c>
      <c r="J92" s="541">
        <v>227266686</v>
      </c>
      <c r="K92" s="541">
        <v>1122444</v>
      </c>
      <c r="L92" s="540">
        <v>469710505</v>
      </c>
      <c r="M92" s="540" t="s">
        <v>718</v>
      </c>
      <c r="N92" s="540" t="s">
        <v>718</v>
      </c>
      <c r="O92" s="540" t="s">
        <v>718</v>
      </c>
      <c r="P92" s="540">
        <v>283498681</v>
      </c>
    </row>
    <row r="93" spans="1:16">
      <c r="A93" s="321" t="s">
        <v>696</v>
      </c>
      <c r="B93" s="322" t="s">
        <v>696</v>
      </c>
      <c r="C93" s="322" t="s">
        <v>696</v>
      </c>
      <c r="D93" s="322" t="s">
        <v>696</v>
      </c>
      <c r="E93" s="322" t="s">
        <v>1035</v>
      </c>
      <c r="F93" s="323" t="s">
        <v>1229</v>
      </c>
      <c r="G93" s="540" t="s">
        <v>718</v>
      </c>
      <c r="H93" s="540">
        <v>18835922</v>
      </c>
      <c r="I93" s="540" t="s">
        <v>718</v>
      </c>
      <c r="J93" s="541">
        <v>1300931</v>
      </c>
      <c r="K93" s="541" t="s">
        <v>718</v>
      </c>
      <c r="L93" s="540">
        <v>17139194</v>
      </c>
      <c r="M93" s="540" t="s">
        <v>718</v>
      </c>
      <c r="N93" s="540" t="s">
        <v>718</v>
      </c>
      <c r="O93" s="540" t="s">
        <v>718</v>
      </c>
      <c r="P93" s="540">
        <v>395797</v>
      </c>
    </row>
    <row r="94" spans="1:16">
      <c r="A94" s="321" t="s">
        <v>696</v>
      </c>
      <c r="B94" s="322" t="s">
        <v>1228</v>
      </c>
      <c r="C94" s="322" t="s">
        <v>696</v>
      </c>
      <c r="D94" s="322" t="s">
        <v>696</v>
      </c>
      <c r="E94" s="322" t="s">
        <v>696</v>
      </c>
      <c r="F94" s="323" t="s">
        <v>1227</v>
      </c>
      <c r="G94" s="540" t="s">
        <v>718</v>
      </c>
      <c r="H94" s="540">
        <v>498489126</v>
      </c>
      <c r="I94" s="540" t="s">
        <v>718</v>
      </c>
      <c r="J94" s="541">
        <v>66327240</v>
      </c>
      <c r="K94" s="541" t="s">
        <v>718</v>
      </c>
      <c r="L94" s="540">
        <v>420073872</v>
      </c>
      <c r="M94" s="540" t="s">
        <v>718</v>
      </c>
      <c r="N94" s="540" t="s">
        <v>718</v>
      </c>
      <c r="O94" s="540" t="s">
        <v>718</v>
      </c>
      <c r="P94" s="540">
        <v>12088014</v>
      </c>
    </row>
    <row r="95" spans="1:16">
      <c r="A95" s="321" t="s">
        <v>696</v>
      </c>
      <c r="B95" s="322" t="s">
        <v>696</v>
      </c>
      <c r="C95" s="322" t="s">
        <v>1226</v>
      </c>
      <c r="D95" s="322" t="s">
        <v>696</v>
      </c>
      <c r="E95" s="322" t="s">
        <v>696</v>
      </c>
      <c r="F95" s="323" t="s">
        <v>1225</v>
      </c>
      <c r="G95" s="540" t="s">
        <v>718</v>
      </c>
      <c r="H95" s="540">
        <v>498489126</v>
      </c>
      <c r="I95" s="540" t="s">
        <v>718</v>
      </c>
      <c r="J95" s="541">
        <v>66327240</v>
      </c>
      <c r="K95" s="541" t="s">
        <v>718</v>
      </c>
      <c r="L95" s="540">
        <v>420073872</v>
      </c>
      <c r="M95" s="540" t="s">
        <v>718</v>
      </c>
      <c r="N95" s="540" t="s">
        <v>718</v>
      </c>
      <c r="O95" s="540" t="s">
        <v>718</v>
      </c>
      <c r="P95" s="540">
        <v>12088014</v>
      </c>
    </row>
    <row r="96" spans="1:16">
      <c r="A96" s="321" t="s">
        <v>696</v>
      </c>
      <c r="B96" s="322" t="s">
        <v>696</v>
      </c>
      <c r="C96" s="322" t="s">
        <v>696</v>
      </c>
      <c r="D96" s="322" t="s">
        <v>1030</v>
      </c>
      <c r="E96" s="322" t="s">
        <v>696</v>
      </c>
      <c r="F96" s="323" t="s">
        <v>1224</v>
      </c>
      <c r="G96" s="540" t="s">
        <v>718</v>
      </c>
      <c r="H96" s="540">
        <v>498489126</v>
      </c>
      <c r="I96" s="540" t="s">
        <v>718</v>
      </c>
      <c r="J96" s="541">
        <v>66327240</v>
      </c>
      <c r="K96" s="541" t="s">
        <v>718</v>
      </c>
      <c r="L96" s="540">
        <v>420073872</v>
      </c>
      <c r="M96" s="540" t="s">
        <v>718</v>
      </c>
      <c r="N96" s="540" t="s">
        <v>718</v>
      </c>
      <c r="O96" s="540" t="s">
        <v>718</v>
      </c>
      <c r="P96" s="540">
        <v>12088014</v>
      </c>
    </row>
    <row r="97" spans="1:16">
      <c r="A97" s="321" t="s">
        <v>696</v>
      </c>
      <c r="B97" s="322" t="s">
        <v>696</v>
      </c>
      <c r="C97" s="322" t="s">
        <v>696</v>
      </c>
      <c r="D97" s="322" t="s">
        <v>696</v>
      </c>
      <c r="E97" s="322" t="s">
        <v>1026</v>
      </c>
      <c r="F97" s="323" t="s">
        <v>1223</v>
      </c>
      <c r="G97" s="540" t="s">
        <v>718</v>
      </c>
      <c r="H97" s="540">
        <v>498489126</v>
      </c>
      <c r="I97" s="540" t="s">
        <v>718</v>
      </c>
      <c r="J97" s="541">
        <v>66327240</v>
      </c>
      <c r="K97" s="541" t="s">
        <v>718</v>
      </c>
      <c r="L97" s="540">
        <v>420073872</v>
      </c>
      <c r="M97" s="540" t="s">
        <v>718</v>
      </c>
      <c r="N97" s="540" t="s">
        <v>718</v>
      </c>
      <c r="O97" s="540" t="s">
        <v>718</v>
      </c>
      <c r="P97" s="540">
        <v>12088014</v>
      </c>
    </row>
    <row r="131" spans="1:17">
      <c r="A131" s="326"/>
      <c r="B131" s="327"/>
      <c r="C131" s="327"/>
      <c r="D131" s="327"/>
      <c r="E131" s="327"/>
      <c r="F131" s="328"/>
      <c r="G131" s="542"/>
      <c r="H131" s="542"/>
      <c r="I131" s="542"/>
      <c r="J131" s="543"/>
      <c r="K131" s="543"/>
      <c r="L131" s="542"/>
      <c r="M131" s="542"/>
      <c r="N131" s="542"/>
      <c r="O131" s="542"/>
      <c r="P131" s="542"/>
      <c r="Q131" s="329"/>
    </row>
  </sheetData>
  <mergeCells count="15">
    <mergeCell ref="K4:L4"/>
    <mergeCell ref="M4:N4"/>
    <mergeCell ref="O4:P4"/>
    <mergeCell ref="Q4:Q5"/>
    <mergeCell ref="A4:A5"/>
    <mergeCell ref="B4:F4"/>
    <mergeCell ref="G4:H4"/>
    <mergeCell ref="I4:J4"/>
    <mergeCell ref="P3:Q3"/>
    <mergeCell ref="K1:L1"/>
    <mergeCell ref="I1:J1"/>
    <mergeCell ref="I3:J3"/>
    <mergeCell ref="K3:L3"/>
    <mergeCell ref="H2:J2"/>
    <mergeCell ref="K2:M2"/>
  </mergeCells>
  <phoneticPr fontId="3" type="noConversion"/>
  <printOptions horizontalCentered="1"/>
  <pageMargins left="0.39370078740157483" right="0.39370078740157483" top="1.2598425196850394" bottom="0.98425196850393704" header="0.47244094488188981" footer="0.31496062992125984"/>
  <pageSetup paperSize="9" firstPageNumber="37" pageOrder="overThenDown" orientation="portrait" useFirstPageNumber="1" horizontalDpi="1200"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dimension ref="A1:Q131"/>
  <sheetViews>
    <sheetView topLeftCell="G70" workbookViewId="0">
      <selection activeCell="P81" sqref="P81:Q81"/>
    </sheetView>
  </sheetViews>
  <sheetFormatPr defaultColWidth="6.08984375" defaultRowHeight="10"/>
  <cols>
    <col min="1" max="1" width="3.1796875" style="321" customWidth="1"/>
    <col min="2" max="5" width="3.1796875" style="322" customWidth="1"/>
    <col min="6" max="6" width="21.6328125" style="323" customWidth="1"/>
    <col min="7" max="9" width="13.36328125" style="540" customWidth="1"/>
    <col min="10" max="11" width="13.36328125" style="541" customWidth="1"/>
    <col min="12" max="16" width="13.36328125" style="540" customWidth="1"/>
    <col min="17" max="17" width="14.6328125" style="324" customWidth="1"/>
    <col min="18" max="16384" width="6.08984375" style="325"/>
  </cols>
  <sheetData>
    <row r="1" spans="1:17" s="309" customFormat="1" ht="25">
      <c r="A1" s="307"/>
      <c r="B1" s="308"/>
      <c r="C1" s="308"/>
      <c r="D1" s="308"/>
      <c r="E1" s="308"/>
      <c r="G1" s="548"/>
      <c r="H1" s="548"/>
      <c r="I1" s="943" t="s">
        <v>650</v>
      </c>
      <c r="J1" s="943"/>
      <c r="K1" s="942" t="s">
        <v>651</v>
      </c>
      <c r="L1" s="942"/>
      <c r="M1" s="552"/>
      <c r="N1" s="548"/>
      <c r="O1" s="548"/>
      <c r="P1" s="548"/>
      <c r="Q1" s="311"/>
    </row>
    <row r="2" spans="1:17" s="309" customFormat="1" ht="30" customHeight="1">
      <c r="A2" s="307"/>
      <c r="B2" s="308"/>
      <c r="C2" s="308"/>
      <c r="D2" s="308"/>
      <c r="E2" s="308"/>
      <c r="G2" s="548"/>
      <c r="H2" s="948" t="s">
        <v>1262</v>
      </c>
      <c r="I2" s="949"/>
      <c r="J2" s="949"/>
      <c r="K2" s="950" t="s">
        <v>1258</v>
      </c>
      <c r="L2" s="950"/>
      <c r="M2" s="951"/>
      <c r="N2" s="548"/>
      <c r="O2" s="548"/>
      <c r="P2" s="548"/>
      <c r="Q2" s="311"/>
    </row>
    <row r="3" spans="1:17" s="309" customFormat="1" ht="17">
      <c r="A3" s="307"/>
      <c r="B3" s="308"/>
      <c r="C3" s="308"/>
      <c r="D3" s="308"/>
      <c r="E3" s="308"/>
      <c r="G3" s="548"/>
      <c r="H3" s="548"/>
      <c r="I3" s="944" t="s">
        <v>654</v>
      </c>
      <c r="J3" s="944"/>
      <c r="K3" s="945" t="s">
        <v>1074</v>
      </c>
      <c r="L3" s="945"/>
      <c r="M3" s="552"/>
      <c r="N3" s="548"/>
      <c r="O3" s="548"/>
      <c r="P3" s="941" t="s">
        <v>1073</v>
      </c>
      <c r="Q3" s="941"/>
    </row>
    <row r="4" spans="1:17" s="309" customFormat="1" ht="17">
      <c r="A4" s="936" t="s">
        <v>656</v>
      </c>
      <c r="B4" s="937" t="s">
        <v>657</v>
      </c>
      <c r="C4" s="937"/>
      <c r="D4" s="937"/>
      <c r="E4" s="937"/>
      <c r="F4" s="937"/>
      <c r="G4" s="952" t="s">
        <v>658</v>
      </c>
      <c r="H4" s="952"/>
      <c r="I4" s="952" t="s">
        <v>659</v>
      </c>
      <c r="J4" s="953"/>
      <c r="K4" s="952" t="s">
        <v>660</v>
      </c>
      <c r="L4" s="952"/>
      <c r="M4" s="952" t="s">
        <v>661</v>
      </c>
      <c r="N4" s="952"/>
      <c r="O4" s="952" t="s">
        <v>662</v>
      </c>
      <c r="P4" s="952"/>
      <c r="Q4" s="936" t="s">
        <v>142</v>
      </c>
    </row>
    <row r="5" spans="1:17" s="309" customFormat="1" ht="16.5" customHeight="1">
      <c r="A5" s="936"/>
      <c r="B5" s="313" t="s">
        <v>339</v>
      </c>
      <c r="C5" s="313" t="s">
        <v>664</v>
      </c>
      <c r="D5" s="313" t="s">
        <v>341</v>
      </c>
      <c r="E5" s="313" t="s">
        <v>342</v>
      </c>
      <c r="F5" s="312" t="s">
        <v>665</v>
      </c>
      <c r="G5" s="551" t="s">
        <v>13</v>
      </c>
      <c r="H5" s="551" t="s">
        <v>666</v>
      </c>
      <c r="I5" s="551" t="s">
        <v>13</v>
      </c>
      <c r="J5" s="551" t="s">
        <v>666</v>
      </c>
      <c r="K5" s="551" t="s">
        <v>13</v>
      </c>
      <c r="L5" s="551" t="s">
        <v>666</v>
      </c>
      <c r="M5" s="551" t="s">
        <v>13</v>
      </c>
      <c r="N5" s="551" t="s">
        <v>666</v>
      </c>
      <c r="O5" s="551" t="s">
        <v>13</v>
      </c>
      <c r="P5" s="551" t="s">
        <v>666</v>
      </c>
      <c r="Q5" s="936"/>
    </row>
    <row r="6" spans="1:17" s="309" customFormat="1" ht="2.25" customHeight="1">
      <c r="A6" s="314"/>
      <c r="B6" s="316"/>
      <c r="C6" s="316"/>
      <c r="D6" s="316"/>
      <c r="E6" s="316"/>
      <c r="F6" s="314"/>
      <c r="G6" s="547"/>
      <c r="H6" s="547"/>
      <c r="I6" s="547"/>
      <c r="J6" s="547"/>
      <c r="K6" s="547"/>
      <c r="L6" s="547"/>
      <c r="M6" s="547"/>
      <c r="N6" s="547"/>
      <c r="O6" s="547"/>
      <c r="P6" s="547"/>
      <c r="Q6" s="314"/>
    </row>
    <row r="7" spans="1:17" s="309" customFormat="1" ht="20.149999999999999" customHeight="1">
      <c r="A7" s="545" t="s">
        <v>696</v>
      </c>
      <c r="B7" s="318" t="s">
        <v>696</v>
      </c>
      <c r="C7" s="318" t="s">
        <v>696</v>
      </c>
      <c r="D7" s="318" t="s">
        <v>696</v>
      </c>
      <c r="E7" s="318" t="s">
        <v>696</v>
      </c>
      <c r="F7" s="550" t="s">
        <v>117</v>
      </c>
      <c r="G7" s="320">
        <v>78509834</v>
      </c>
      <c r="H7" s="320">
        <v>4439983469</v>
      </c>
      <c r="I7" s="320">
        <v>869510</v>
      </c>
      <c r="J7" s="320">
        <v>940440799</v>
      </c>
      <c r="K7" s="320">
        <v>47651083</v>
      </c>
      <c r="L7" s="320">
        <v>2113032917</v>
      </c>
      <c r="M7" s="320" t="s">
        <v>718</v>
      </c>
      <c r="N7" s="320" t="s">
        <v>718</v>
      </c>
      <c r="O7" s="320">
        <v>29989241</v>
      </c>
      <c r="P7" s="320">
        <v>1386509753</v>
      </c>
      <c r="Q7" s="319"/>
    </row>
    <row r="8" spans="1:17">
      <c r="A8" s="321" t="s">
        <v>696</v>
      </c>
      <c r="B8" s="322" t="s">
        <v>696</v>
      </c>
      <c r="C8" s="322" t="s">
        <v>696</v>
      </c>
      <c r="D8" s="322" t="s">
        <v>696</v>
      </c>
      <c r="E8" s="322" t="s">
        <v>696</v>
      </c>
      <c r="F8" s="323" t="s">
        <v>861</v>
      </c>
      <c r="G8" s="540">
        <v>3069925</v>
      </c>
      <c r="H8" s="540">
        <v>48429656</v>
      </c>
      <c r="I8" s="540">
        <v>642772</v>
      </c>
      <c r="J8" s="541">
        <v>12478711</v>
      </c>
      <c r="K8" s="541">
        <v>2427153</v>
      </c>
      <c r="L8" s="540">
        <v>25342629</v>
      </c>
      <c r="M8" s="540" t="s">
        <v>718</v>
      </c>
      <c r="N8" s="540" t="s">
        <v>718</v>
      </c>
      <c r="O8" s="540" t="s">
        <v>718</v>
      </c>
      <c r="P8" s="540">
        <v>10608316</v>
      </c>
    </row>
    <row r="9" spans="1:17">
      <c r="A9" s="321">
        <v>101</v>
      </c>
      <c r="B9" s="322" t="s">
        <v>696</v>
      </c>
      <c r="C9" s="322" t="s">
        <v>696</v>
      </c>
      <c r="D9" s="322" t="s">
        <v>696</v>
      </c>
      <c r="E9" s="322" t="s">
        <v>696</v>
      </c>
      <c r="F9" s="323" t="s">
        <v>1209</v>
      </c>
      <c r="G9" s="540" t="s">
        <v>718</v>
      </c>
      <c r="H9" s="540">
        <v>1758000</v>
      </c>
      <c r="I9" s="540" t="s">
        <v>718</v>
      </c>
      <c r="J9" s="541" t="s">
        <v>718</v>
      </c>
      <c r="K9" s="541" t="s">
        <v>718</v>
      </c>
      <c r="L9" s="540">
        <v>633000</v>
      </c>
      <c r="M9" s="540" t="s">
        <v>718</v>
      </c>
      <c r="N9" s="540" t="s">
        <v>718</v>
      </c>
      <c r="O9" s="540" t="s">
        <v>718</v>
      </c>
      <c r="P9" s="540">
        <v>1125000</v>
      </c>
    </row>
    <row r="10" spans="1:17">
      <c r="A10" s="321" t="s">
        <v>696</v>
      </c>
      <c r="B10" s="322" t="s">
        <v>1261</v>
      </c>
      <c r="C10" s="322" t="s">
        <v>696</v>
      </c>
      <c r="D10" s="322" t="s">
        <v>696</v>
      </c>
      <c r="E10" s="322" t="s">
        <v>696</v>
      </c>
      <c r="F10" s="323" t="s">
        <v>1260</v>
      </c>
      <c r="G10" s="540" t="s">
        <v>718</v>
      </c>
      <c r="H10" s="540">
        <v>1758000</v>
      </c>
      <c r="I10" s="540" t="s">
        <v>718</v>
      </c>
      <c r="J10" s="541" t="s">
        <v>718</v>
      </c>
      <c r="K10" s="541" t="s">
        <v>718</v>
      </c>
      <c r="L10" s="540">
        <v>633000</v>
      </c>
      <c r="M10" s="540" t="s">
        <v>718</v>
      </c>
      <c r="N10" s="540" t="s">
        <v>718</v>
      </c>
      <c r="O10" s="540" t="s">
        <v>718</v>
      </c>
      <c r="P10" s="540">
        <v>1125000</v>
      </c>
    </row>
    <row r="11" spans="1:17">
      <c r="A11" s="321" t="s">
        <v>696</v>
      </c>
      <c r="B11" s="322" t="s">
        <v>696</v>
      </c>
      <c r="C11" s="322" t="s">
        <v>1226</v>
      </c>
      <c r="D11" s="322" t="s">
        <v>696</v>
      </c>
      <c r="E11" s="322" t="s">
        <v>696</v>
      </c>
      <c r="F11" s="323" t="s">
        <v>1225</v>
      </c>
      <c r="G11" s="540" t="s">
        <v>718</v>
      </c>
      <c r="H11" s="540">
        <v>1758000</v>
      </c>
      <c r="I11" s="540" t="s">
        <v>718</v>
      </c>
      <c r="J11" s="541" t="s">
        <v>718</v>
      </c>
      <c r="K11" s="541" t="s">
        <v>718</v>
      </c>
      <c r="L11" s="540">
        <v>633000</v>
      </c>
      <c r="M11" s="540" t="s">
        <v>718</v>
      </c>
      <c r="N11" s="540" t="s">
        <v>718</v>
      </c>
      <c r="O11" s="540" t="s">
        <v>718</v>
      </c>
      <c r="P11" s="540">
        <v>1125000</v>
      </c>
    </row>
    <row r="12" spans="1:17">
      <c r="A12" s="321" t="s">
        <v>696</v>
      </c>
      <c r="B12" s="322" t="s">
        <v>696</v>
      </c>
      <c r="C12" s="322" t="s">
        <v>696</v>
      </c>
      <c r="D12" s="322" t="s">
        <v>853</v>
      </c>
      <c r="E12" s="322" t="s">
        <v>696</v>
      </c>
      <c r="F12" s="323" t="s">
        <v>1231</v>
      </c>
      <c r="G12" s="540" t="s">
        <v>718</v>
      </c>
      <c r="H12" s="540">
        <v>1333000</v>
      </c>
      <c r="I12" s="540" t="s">
        <v>718</v>
      </c>
      <c r="J12" s="541" t="s">
        <v>718</v>
      </c>
      <c r="K12" s="541" t="s">
        <v>718</v>
      </c>
      <c r="L12" s="540">
        <v>208000</v>
      </c>
      <c r="M12" s="540" t="s">
        <v>718</v>
      </c>
      <c r="N12" s="540" t="s">
        <v>718</v>
      </c>
      <c r="O12" s="540" t="s">
        <v>718</v>
      </c>
      <c r="P12" s="540">
        <v>1125000</v>
      </c>
    </row>
    <row r="13" spans="1:17">
      <c r="A13" s="321" t="s">
        <v>696</v>
      </c>
      <c r="B13" s="322" t="s">
        <v>696</v>
      </c>
      <c r="C13" s="322" t="s">
        <v>696</v>
      </c>
      <c r="D13" s="322" t="s">
        <v>696</v>
      </c>
      <c r="E13" s="322" t="s">
        <v>1039</v>
      </c>
      <c r="F13" s="323" t="s">
        <v>1256</v>
      </c>
      <c r="G13" s="540" t="s">
        <v>718</v>
      </c>
      <c r="H13" s="540">
        <v>1333000</v>
      </c>
      <c r="I13" s="540" t="s">
        <v>718</v>
      </c>
      <c r="J13" s="541" t="s">
        <v>718</v>
      </c>
      <c r="K13" s="541" t="s">
        <v>718</v>
      </c>
      <c r="L13" s="540">
        <v>208000</v>
      </c>
      <c r="M13" s="540" t="s">
        <v>718</v>
      </c>
      <c r="N13" s="540" t="s">
        <v>718</v>
      </c>
      <c r="O13" s="540" t="s">
        <v>718</v>
      </c>
      <c r="P13" s="540">
        <v>1125000</v>
      </c>
    </row>
    <row r="14" spans="1:17">
      <c r="A14" s="321" t="s">
        <v>696</v>
      </c>
      <c r="B14" s="322" t="s">
        <v>696</v>
      </c>
      <c r="C14" s="322" t="s">
        <v>696</v>
      </c>
      <c r="D14" s="322" t="s">
        <v>1097</v>
      </c>
      <c r="E14" s="322" t="s">
        <v>696</v>
      </c>
      <c r="F14" s="323" t="s">
        <v>1242</v>
      </c>
      <c r="G14" s="540" t="s">
        <v>718</v>
      </c>
      <c r="H14" s="540">
        <v>425000</v>
      </c>
      <c r="I14" s="540" t="s">
        <v>718</v>
      </c>
      <c r="J14" s="541" t="s">
        <v>718</v>
      </c>
      <c r="K14" s="541" t="s">
        <v>718</v>
      </c>
      <c r="L14" s="540">
        <v>425000</v>
      </c>
      <c r="M14" s="540" t="s">
        <v>718</v>
      </c>
      <c r="N14" s="540" t="s">
        <v>718</v>
      </c>
      <c r="O14" s="540" t="s">
        <v>718</v>
      </c>
      <c r="P14" s="540" t="s">
        <v>718</v>
      </c>
    </row>
    <row r="15" spans="1:17">
      <c r="A15" s="321" t="s">
        <v>696</v>
      </c>
      <c r="B15" s="322" t="s">
        <v>696</v>
      </c>
      <c r="C15" s="322" t="s">
        <v>696</v>
      </c>
      <c r="D15" s="322" t="s">
        <v>696</v>
      </c>
      <c r="E15" s="322" t="s">
        <v>1026</v>
      </c>
      <c r="F15" s="323" t="s">
        <v>1257</v>
      </c>
      <c r="G15" s="540" t="s">
        <v>718</v>
      </c>
      <c r="H15" s="540">
        <v>425000</v>
      </c>
      <c r="I15" s="540" t="s">
        <v>718</v>
      </c>
      <c r="J15" s="541" t="s">
        <v>718</v>
      </c>
      <c r="K15" s="541" t="s">
        <v>718</v>
      </c>
      <c r="L15" s="540">
        <v>425000</v>
      </c>
      <c r="M15" s="540" t="s">
        <v>718</v>
      </c>
      <c r="N15" s="540" t="s">
        <v>718</v>
      </c>
      <c r="O15" s="540" t="s">
        <v>718</v>
      </c>
      <c r="P15" s="540" t="s">
        <v>718</v>
      </c>
    </row>
    <row r="16" spans="1:17">
      <c r="A16" s="321">
        <v>102</v>
      </c>
      <c r="B16" s="322" t="s">
        <v>696</v>
      </c>
      <c r="C16" s="322" t="s">
        <v>696</v>
      </c>
      <c r="D16" s="322" t="s">
        <v>696</v>
      </c>
      <c r="E16" s="322" t="s">
        <v>696</v>
      </c>
      <c r="F16" s="323" t="s">
        <v>840</v>
      </c>
      <c r="G16" s="540">
        <v>3069925</v>
      </c>
      <c r="H16" s="540">
        <v>46671656</v>
      </c>
      <c r="I16" s="540">
        <v>642772</v>
      </c>
      <c r="J16" s="541">
        <v>12478711</v>
      </c>
      <c r="K16" s="541">
        <v>2427153</v>
      </c>
      <c r="L16" s="540">
        <v>24709629</v>
      </c>
      <c r="M16" s="540" t="s">
        <v>718</v>
      </c>
      <c r="N16" s="540" t="s">
        <v>718</v>
      </c>
      <c r="O16" s="540" t="s">
        <v>718</v>
      </c>
      <c r="P16" s="540">
        <v>9483316</v>
      </c>
    </row>
    <row r="17" spans="1:16">
      <c r="A17" s="321" t="s">
        <v>696</v>
      </c>
      <c r="B17" s="322" t="s">
        <v>1261</v>
      </c>
      <c r="C17" s="322" t="s">
        <v>696</v>
      </c>
      <c r="D17" s="322" t="s">
        <v>696</v>
      </c>
      <c r="E17" s="322" t="s">
        <v>696</v>
      </c>
      <c r="F17" s="323" t="s">
        <v>1260</v>
      </c>
      <c r="G17" s="540">
        <v>3069925</v>
      </c>
      <c r="H17" s="540">
        <v>46671656</v>
      </c>
      <c r="I17" s="540">
        <v>642772</v>
      </c>
      <c r="J17" s="541">
        <v>12478711</v>
      </c>
      <c r="K17" s="541">
        <v>2427153</v>
      </c>
      <c r="L17" s="540">
        <v>24709629</v>
      </c>
      <c r="M17" s="540" t="s">
        <v>718</v>
      </c>
      <c r="N17" s="540" t="s">
        <v>718</v>
      </c>
      <c r="O17" s="540" t="s">
        <v>718</v>
      </c>
      <c r="P17" s="540">
        <v>9483316</v>
      </c>
    </row>
    <row r="18" spans="1:16">
      <c r="A18" s="321" t="s">
        <v>696</v>
      </c>
      <c r="B18" s="322" t="s">
        <v>696</v>
      </c>
      <c r="C18" s="322" t="s">
        <v>1226</v>
      </c>
      <c r="D18" s="322" t="s">
        <v>696</v>
      </c>
      <c r="E18" s="322" t="s">
        <v>696</v>
      </c>
      <c r="F18" s="323" t="s">
        <v>1225</v>
      </c>
      <c r="G18" s="540">
        <v>3069925</v>
      </c>
      <c r="H18" s="540">
        <v>46671656</v>
      </c>
      <c r="I18" s="540">
        <v>642772</v>
      </c>
      <c r="J18" s="541">
        <v>12478711</v>
      </c>
      <c r="K18" s="541">
        <v>2427153</v>
      </c>
      <c r="L18" s="540">
        <v>24709629</v>
      </c>
      <c r="M18" s="540" t="s">
        <v>718</v>
      </c>
      <c r="N18" s="540" t="s">
        <v>718</v>
      </c>
      <c r="O18" s="540" t="s">
        <v>718</v>
      </c>
      <c r="P18" s="540">
        <v>9483316</v>
      </c>
    </row>
    <row r="19" spans="1:16">
      <c r="A19" s="321" t="s">
        <v>696</v>
      </c>
      <c r="B19" s="322" t="s">
        <v>696</v>
      </c>
      <c r="C19" s="322" t="s">
        <v>696</v>
      </c>
      <c r="D19" s="322" t="s">
        <v>853</v>
      </c>
      <c r="E19" s="322" t="s">
        <v>696</v>
      </c>
      <c r="F19" s="323" t="s">
        <v>1231</v>
      </c>
      <c r="G19" s="540">
        <v>213500</v>
      </c>
      <c r="H19" s="540">
        <v>21038663</v>
      </c>
      <c r="I19" s="540" t="s">
        <v>718</v>
      </c>
      <c r="J19" s="541">
        <v>4245463</v>
      </c>
      <c r="K19" s="541">
        <v>213500</v>
      </c>
      <c r="L19" s="540">
        <v>11658832</v>
      </c>
      <c r="M19" s="540" t="s">
        <v>718</v>
      </c>
      <c r="N19" s="540" t="s">
        <v>718</v>
      </c>
      <c r="O19" s="540" t="s">
        <v>718</v>
      </c>
      <c r="P19" s="540">
        <v>5134368</v>
      </c>
    </row>
    <row r="20" spans="1:16">
      <c r="A20" s="321" t="s">
        <v>696</v>
      </c>
      <c r="B20" s="322" t="s">
        <v>696</v>
      </c>
      <c r="C20" s="322" t="s">
        <v>696</v>
      </c>
      <c r="D20" s="322" t="s">
        <v>696</v>
      </c>
      <c r="E20" s="322" t="s">
        <v>1026</v>
      </c>
      <c r="F20" s="323" t="s">
        <v>1237</v>
      </c>
      <c r="G20" s="540" t="s">
        <v>718</v>
      </c>
      <c r="H20" s="540">
        <v>10675000</v>
      </c>
      <c r="I20" s="540" t="s">
        <v>718</v>
      </c>
      <c r="J20" s="541" t="s">
        <v>718</v>
      </c>
      <c r="K20" s="541" t="s">
        <v>718</v>
      </c>
      <c r="L20" s="540">
        <v>5977132</v>
      </c>
      <c r="M20" s="540" t="s">
        <v>718</v>
      </c>
      <c r="N20" s="540" t="s">
        <v>718</v>
      </c>
      <c r="O20" s="540" t="s">
        <v>718</v>
      </c>
      <c r="P20" s="540">
        <v>4697868</v>
      </c>
    </row>
    <row r="21" spans="1:16">
      <c r="A21" s="321" t="s">
        <v>696</v>
      </c>
      <c r="B21" s="322" t="s">
        <v>696</v>
      </c>
      <c r="C21" s="322" t="s">
        <v>696</v>
      </c>
      <c r="D21" s="322" t="s">
        <v>696</v>
      </c>
      <c r="E21" s="322" t="s">
        <v>1024</v>
      </c>
      <c r="F21" s="323" t="s">
        <v>1236</v>
      </c>
      <c r="G21" s="540" t="s">
        <v>718</v>
      </c>
      <c r="H21" s="540">
        <v>4705222</v>
      </c>
      <c r="I21" s="540" t="s">
        <v>718</v>
      </c>
      <c r="J21" s="541">
        <v>4245463</v>
      </c>
      <c r="K21" s="541" t="s">
        <v>718</v>
      </c>
      <c r="L21" s="540">
        <v>459759</v>
      </c>
      <c r="M21" s="540" t="s">
        <v>718</v>
      </c>
      <c r="N21" s="540" t="s">
        <v>718</v>
      </c>
      <c r="O21" s="540" t="s">
        <v>718</v>
      </c>
      <c r="P21" s="540" t="s">
        <v>718</v>
      </c>
    </row>
    <row r="22" spans="1:16">
      <c r="A22" s="321" t="s">
        <v>696</v>
      </c>
      <c r="B22" s="322" t="s">
        <v>696</v>
      </c>
      <c r="C22" s="322" t="s">
        <v>696</v>
      </c>
      <c r="D22" s="322" t="s">
        <v>696</v>
      </c>
      <c r="E22" s="322" t="s">
        <v>1039</v>
      </c>
      <c r="F22" s="323" t="s">
        <v>1256</v>
      </c>
      <c r="G22" s="540" t="s">
        <v>718</v>
      </c>
      <c r="H22" s="540">
        <v>5658441</v>
      </c>
      <c r="I22" s="540" t="s">
        <v>718</v>
      </c>
      <c r="J22" s="541" t="s">
        <v>718</v>
      </c>
      <c r="K22" s="541" t="s">
        <v>718</v>
      </c>
      <c r="L22" s="540">
        <v>5221941</v>
      </c>
      <c r="M22" s="540" t="s">
        <v>718</v>
      </c>
      <c r="N22" s="540" t="s">
        <v>718</v>
      </c>
      <c r="O22" s="540" t="s">
        <v>718</v>
      </c>
      <c r="P22" s="540">
        <v>436500</v>
      </c>
    </row>
    <row r="23" spans="1:16">
      <c r="A23" s="321" t="s">
        <v>696</v>
      </c>
      <c r="B23" s="322" t="s">
        <v>696</v>
      </c>
      <c r="C23" s="322" t="s">
        <v>696</v>
      </c>
      <c r="D23" s="322" t="s">
        <v>696</v>
      </c>
      <c r="E23" s="322" t="s">
        <v>1035</v>
      </c>
      <c r="F23" s="323" t="s">
        <v>1235</v>
      </c>
      <c r="G23" s="540">
        <v>213500</v>
      </c>
      <c r="H23" s="540" t="s">
        <v>718</v>
      </c>
      <c r="I23" s="540" t="s">
        <v>718</v>
      </c>
      <c r="J23" s="541" t="s">
        <v>718</v>
      </c>
      <c r="K23" s="541">
        <v>213500</v>
      </c>
      <c r="L23" s="540" t="s">
        <v>718</v>
      </c>
      <c r="M23" s="540" t="s">
        <v>718</v>
      </c>
      <c r="N23" s="540" t="s">
        <v>718</v>
      </c>
      <c r="O23" s="540" t="s">
        <v>718</v>
      </c>
      <c r="P23" s="540" t="s">
        <v>718</v>
      </c>
    </row>
    <row r="24" spans="1:16">
      <c r="A24" s="321" t="s">
        <v>696</v>
      </c>
      <c r="B24" s="322" t="s">
        <v>696</v>
      </c>
      <c r="C24" s="322" t="s">
        <v>696</v>
      </c>
      <c r="D24" s="322" t="s">
        <v>1095</v>
      </c>
      <c r="E24" s="322" t="s">
        <v>696</v>
      </c>
      <c r="F24" s="323" t="s">
        <v>1231</v>
      </c>
      <c r="G24" s="540">
        <v>2856425</v>
      </c>
      <c r="H24" s="540">
        <v>25632993</v>
      </c>
      <c r="I24" s="540">
        <v>642772</v>
      </c>
      <c r="J24" s="541">
        <v>8233248</v>
      </c>
      <c r="K24" s="541">
        <v>2213653</v>
      </c>
      <c r="L24" s="540">
        <v>13050797</v>
      </c>
      <c r="M24" s="540" t="s">
        <v>718</v>
      </c>
      <c r="N24" s="540" t="s">
        <v>718</v>
      </c>
      <c r="O24" s="540" t="s">
        <v>718</v>
      </c>
      <c r="P24" s="540">
        <v>4348948</v>
      </c>
    </row>
    <row r="25" spans="1:16">
      <c r="A25" s="321" t="s">
        <v>696</v>
      </c>
      <c r="B25" s="322" t="s">
        <v>696</v>
      </c>
      <c r="C25" s="322" t="s">
        <v>696</v>
      </c>
      <c r="D25" s="322" t="s">
        <v>696</v>
      </c>
      <c r="E25" s="322" t="s">
        <v>1026</v>
      </c>
      <c r="F25" s="323" t="s">
        <v>1255</v>
      </c>
      <c r="G25" s="540">
        <v>2856425</v>
      </c>
      <c r="H25" s="540">
        <v>7375000</v>
      </c>
      <c r="I25" s="540">
        <v>642772</v>
      </c>
      <c r="J25" s="541">
        <v>462984</v>
      </c>
      <c r="K25" s="541">
        <v>2213653</v>
      </c>
      <c r="L25" s="540">
        <v>2563068</v>
      </c>
      <c r="M25" s="540" t="s">
        <v>718</v>
      </c>
      <c r="N25" s="540" t="s">
        <v>718</v>
      </c>
      <c r="O25" s="540" t="s">
        <v>718</v>
      </c>
      <c r="P25" s="540">
        <v>4348948</v>
      </c>
    </row>
    <row r="26" spans="1:16">
      <c r="A26" s="321" t="s">
        <v>696</v>
      </c>
      <c r="B26" s="322" t="s">
        <v>696</v>
      </c>
      <c r="C26" s="322" t="s">
        <v>696</v>
      </c>
      <c r="D26" s="322" t="s">
        <v>696</v>
      </c>
      <c r="E26" s="322" t="s">
        <v>1039</v>
      </c>
      <c r="F26" s="323" t="s">
        <v>1254</v>
      </c>
      <c r="G26" s="540" t="s">
        <v>718</v>
      </c>
      <c r="H26" s="540">
        <v>18257993</v>
      </c>
      <c r="I26" s="540" t="s">
        <v>718</v>
      </c>
      <c r="J26" s="541">
        <v>7770264</v>
      </c>
      <c r="K26" s="541" t="s">
        <v>718</v>
      </c>
      <c r="L26" s="540">
        <v>10487729</v>
      </c>
      <c r="M26" s="540" t="s">
        <v>718</v>
      </c>
      <c r="N26" s="540" t="s">
        <v>718</v>
      </c>
      <c r="O26" s="540" t="s">
        <v>718</v>
      </c>
      <c r="P26" s="540" t="s">
        <v>718</v>
      </c>
    </row>
    <row r="27" spans="1:16">
      <c r="A27" s="321" t="s">
        <v>696</v>
      </c>
      <c r="B27" s="322" t="s">
        <v>696</v>
      </c>
      <c r="C27" s="322" t="s">
        <v>696</v>
      </c>
      <c r="D27" s="322" t="s">
        <v>696</v>
      </c>
      <c r="E27" s="322" t="s">
        <v>696</v>
      </c>
      <c r="F27" s="323" t="s">
        <v>860</v>
      </c>
      <c r="G27" s="540">
        <v>75439909</v>
      </c>
      <c r="H27" s="540">
        <v>4391553813</v>
      </c>
      <c r="I27" s="540">
        <v>226738</v>
      </c>
      <c r="J27" s="541">
        <v>927962088</v>
      </c>
      <c r="K27" s="541">
        <v>45223930</v>
      </c>
      <c r="L27" s="540">
        <v>2087690288</v>
      </c>
      <c r="M27" s="540" t="s">
        <v>718</v>
      </c>
      <c r="N27" s="540" t="s">
        <v>718</v>
      </c>
      <c r="O27" s="540">
        <v>29989241</v>
      </c>
      <c r="P27" s="540">
        <v>1375901437</v>
      </c>
    </row>
    <row r="28" spans="1:16">
      <c r="A28" s="321">
        <v>96</v>
      </c>
      <c r="B28" s="322" t="s">
        <v>696</v>
      </c>
      <c r="C28" s="322" t="s">
        <v>696</v>
      </c>
      <c r="D28" s="322" t="s">
        <v>696</v>
      </c>
      <c r="E28" s="322" t="s">
        <v>696</v>
      </c>
      <c r="F28" s="323" t="s">
        <v>1253</v>
      </c>
      <c r="G28" s="540" t="s">
        <v>718</v>
      </c>
      <c r="H28" s="540">
        <v>5093773</v>
      </c>
      <c r="I28" s="540" t="s">
        <v>718</v>
      </c>
      <c r="J28" s="541" t="s">
        <v>718</v>
      </c>
      <c r="K28" s="541" t="s">
        <v>718</v>
      </c>
      <c r="L28" s="540">
        <v>5093773</v>
      </c>
      <c r="M28" s="540" t="s">
        <v>718</v>
      </c>
      <c r="N28" s="540" t="s">
        <v>718</v>
      </c>
      <c r="O28" s="540" t="s">
        <v>718</v>
      </c>
      <c r="P28" s="540" t="s">
        <v>718</v>
      </c>
    </row>
    <row r="29" spans="1:16">
      <c r="A29" s="321" t="s">
        <v>696</v>
      </c>
      <c r="B29" s="322" t="s">
        <v>1261</v>
      </c>
      <c r="C29" s="322" t="s">
        <v>696</v>
      </c>
      <c r="D29" s="322" t="s">
        <v>696</v>
      </c>
      <c r="E29" s="322" t="s">
        <v>696</v>
      </c>
      <c r="F29" s="323" t="s">
        <v>1260</v>
      </c>
      <c r="G29" s="540" t="s">
        <v>718</v>
      </c>
      <c r="H29" s="540">
        <v>5093773</v>
      </c>
      <c r="I29" s="540" t="s">
        <v>718</v>
      </c>
      <c r="J29" s="541" t="s">
        <v>718</v>
      </c>
      <c r="K29" s="541" t="s">
        <v>718</v>
      </c>
      <c r="L29" s="540">
        <v>5093773</v>
      </c>
      <c r="M29" s="540" t="s">
        <v>718</v>
      </c>
      <c r="N29" s="540" t="s">
        <v>718</v>
      </c>
      <c r="O29" s="540" t="s">
        <v>718</v>
      </c>
      <c r="P29" s="540" t="s">
        <v>718</v>
      </c>
    </row>
    <row r="30" spans="1:16">
      <c r="A30" s="321" t="s">
        <v>696</v>
      </c>
      <c r="B30" s="322" t="s">
        <v>696</v>
      </c>
      <c r="C30" s="322" t="s">
        <v>1226</v>
      </c>
      <c r="D30" s="322" t="s">
        <v>696</v>
      </c>
      <c r="E30" s="322" t="s">
        <v>696</v>
      </c>
      <c r="F30" s="323" t="s">
        <v>1225</v>
      </c>
      <c r="G30" s="540" t="s">
        <v>718</v>
      </c>
      <c r="H30" s="540">
        <v>5093773</v>
      </c>
      <c r="I30" s="540" t="s">
        <v>718</v>
      </c>
      <c r="J30" s="541" t="s">
        <v>718</v>
      </c>
      <c r="K30" s="541" t="s">
        <v>718</v>
      </c>
      <c r="L30" s="540">
        <v>5093773</v>
      </c>
      <c r="M30" s="540" t="s">
        <v>718</v>
      </c>
      <c r="N30" s="540" t="s">
        <v>718</v>
      </c>
      <c r="O30" s="540" t="s">
        <v>718</v>
      </c>
      <c r="P30" s="540" t="s">
        <v>718</v>
      </c>
    </row>
    <row r="31" spans="1:16">
      <c r="A31" s="321" t="s">
        <v>696</v>
      </c>
      <c r="B31" s="322" t="s">
        <v>696</v>
      </c>
      <c r="C31" s="322" t="s">
        <v>696</v>
      </c>
      <c r="D31" s="322" t="s">
        <v>1024</v>
      </c>
      <c r="E31" s="322" t="s">
        <v>696</v>
      </c>
      <c r="F31" s="323" t="s">
        <v>1247</v>
      </c>
      <c r="G31" s="540" t="s">
        <v>718</v>
      </c>
      <c r="H31" s="540">
        <v>5093773</v>
      </c>
      <c r="I31" s="540" t="s">
        <v>718</v>
      </c>
      <c r="J31" s="541" t="s">
        <v>718</v>
      </c>
      <c r="K31" s="541" t="s">
        <v>718</v>
      </c>
      <c r="L31" s="540">
        <v>5093773</v>
      </c>
      <c r="M31" s="540" t="s">
        <v>718</v>
      </c>
      <c r="N31" s="540" t="s">
        <v>718</v>
      </c>
      <c r="O31" s="540" t="s">
        <v>718</v>
      </c>
      <c r="P31" s="540" t="s">
        <v>718</v>
      </c>
    </row>
    <row r="32" spans="1:16">
      <c r="A32" s="321" t="s">
        <v>696</v>
      </c>
      <c r="B32" s="322" t="s">
        <v>696</v>
      </c>
      <c r="C32" s="322" t="s">
        <v>696</v>
      </c>
      <c r="D32" s="322" t="s">
        <v>696</v>
      </c>
      <c r="E32" s="322" t="s">
        <v>1246</v>
      </c>
      <c r="F32" s="323" t="s">
        <v>1245</v>
      </c>
      <c r="G32" s="540" t="s">
        <v>718</v>
      </c>
      <c r="H32" s="540">
        <v>5093773</v>
      </c>
      <c r="I32" s="540" t="s">
        <v>718</v>
      </c>
      <c r="J32" s="541" t="s">
        <v>718</v>
      </c>
      <c r="K32" s="541" t="s">
        <v>718</v>
      </c>
      <c r="L32" s="540">
        <v>5093773</v>
      </c>
      <c r="M32" s="540" t="s">
        <v>718</v>
      </c>
      <c r="N32" s="540" t="s">
        <v>718</v>
      </c>
      <c r="O32" s="540" t="s">
        <v>718</v>
      </c>
      <c r="P32" s="540" t="s">
        <v>718</v>
      </c>
    </row>
    <row r="33" spans="1:16">
      <c r="A33" s="321">
        <v>97</v>
      </c>
      <c r="B33" s="322" t="s">
        <v>696</v>
      </c>
      <c r="C33" s="322" t="s">
        <v>696</v>
      </c>
      <c r="D33" s="322" t="s">
        <v>696</v>
      </c>
      <c r="E33" s="322" t="s">
        <v>696</v>
      </c>
      <c r="F33" s="323" t="s">
        <v>1252</v>
      </c>
      <c r="G33" s="540" t="s">
        <v>718</v>
      </c>
      <c r="H33" s="540">
        <v>20000000</v>
      </c>
      <c r="I33" s="540" t="s">
        <v>718</v>
      </c>
      <c r="J33" s="541">
        <v>8885205</v>
      </c>
      <c r="K33" s="541" t="s">
        <v>718</v>
      </c>
      <c r="L33" s="540">
        <v>11114795</v>
      </c>
      <c r="M33" s="540" t="s">
        <v>718</v>
      </c>
      <c r="N33" s="540" t="s">
        <v>718</v>
      </c>
      <c r="O33" s="540" t="s">
        <v>718</v>
      </c>
      <c r="P33" s="540" t="s">
        <v>718</v>
      </c>
    </row>
    <row r="34" spans="1:16">
      <c r="A34" s="321" t="s">
        <v>696</v>
      </c>
      <c r="B34" s="322" t="s">
        <v>1261</v>
      </c>
      <c r="C34" s="322" t="s">
        <v>696</v>
      </c>
      <c r="D34" s="322" t="s">
        <v>696</v>
      </c>
      <c r="E34" s="322" t="s">
        <v>696</v>
      </c>
      <c r="F34" s="323" t="s">
        <v>1260</v>
      </c>
      <c r="G34" s="540" t="s">
        <v>718</v>
      </c>
      <c r="H34" s="540">
        <v>20000000</v>
      </c>
      <c r="I34" s="540" t="s">
        <v>718</v>
      </c>
      <c r="J34" s="541">
        <v>8885205</v>
      </c>
      <c r="K34" s="541" t="s">
        <v>718</v>
      </c>
      <c r="L34" s="540">
        <v>11114795</v>
      </c>
      <c r="M34" s="540" t="s">
        <v>718</v>
      </c>
      <c r="N34" s="540" t="s">
        <v>718</v>
      </c>
      <c r="O34" s="540" t="s">
        <v>718</v>
      </c>
      <c r="P34" s="540" t="s">
        <v>718</v>
      </c>
    </row>
    <row r="35" spans="1:16">
      <c r="A35" s="321" t="s">
        <v>696</v>
      </c>
      <c r="B35" s="322" t="s">
        <v>696</v>
      </c>
      <c r="C35" s="322" t="s">
        <v>1226</v>
      </c>
      <c r="D35" s="322" t="s">
        <v>696</v>
      </c>
      <c r="E35" s="322" t="s">
        <v>696</v>
      </c>
      <c r="F35" s="323" t="s">
        <v>1225</v>
      </c>
      <c r="G35" s="540" t="s">
        <v>718</v>
      </c>
      <c r="H35" s="540">
        <v>20000000</v>
      </c>
      <c r="I35" s="540" t="s">
        <v>718</v>
      </c>
      <c r="J35" s="541">
        <v>8885205</v>
      </c>
      <c r="K35" s="541" t="s">
        <v>718</v>
      </c>
      <c r="L35" s="540">
        <v>11114795</v>
      </c>
      <c r="M35" s="540" t="s">
        <v>718</v>
      </c>
      <c r="N35" s="540" t="s">
        <v>718</v>
      </c>
      <c r="O35" s="540" t="s">
        <v>718</v>
      </c>
      <c r="P35" s="540" t="s">
        <v>718</v>
      </c>
    </row>
    <row r="36" spans="1:16">
      <c r="A36" s="321" t="s">
        <v>696</v>
      </c>
      <c r="B36" s="322" t="s">
        <v>696</v>
      </c>
      <c r="C36" s="322" t="s">
        <v>696</v>
      </c>
      <c r="D36" s="322" t="s">
        <v>1024</v>
      </c>
      <c r="E36" s="322" t="s">
        <v>696</v>
      </c>
      <c r="F36" s="323" t="s">
        <v>1247</v>
      </c>
      <c r="G36" s="540" t="s">
        <v>718</v>
      </c>
      <c r="H36" s="540">
        <v>20000000</v>
      </c>
      <c r="I36" s="540" t="s">
        <v>718</v>
      </c>
      <c r="J36" s="541">
        <v>8885205</v>
      </c>
      <c r="K36" s="541" t="s">
        <v>718</v>
      </c>
      <c r="L36" s="540">
        <v>11114795</v>
      </c>
      <c r="M36" s="540" t="s">
        <v>718</v>
      </c>
      <c r="N36" s="540" t="s">
        <v>718</v>
      </c>
      <c r="O36" s="540" t="s">
        <v>718</v>
      </c>
      <c r="P36" s="540" t="s">
        <v>718</v>
      </c>
    </row>
    <row r="37" spans="1:16">
      <c r="A37" s="321" t="s">
        <v>696</v>
      </c>
      <c r="B37" s="322" t="s">
        <v>696</v>
      </c>
      <c r="C37" s="322" t="s">
        <v>696</v>
      </c>
      <c r="D37" s="322" t="s">
        <v>696</v>
      </c>
      <c r="E37" s="322" t="s">
        <v>1246</v>
      </c>
      <c r="F37" s="323" t="s">
        <v>1245</v>
      </c>
      <c r="G37" s="540" t="s">
        <v>718</v>
      </c>
      <c r="H37" s="540">
        <v>20000000</v>
      </c>
      <c r="I37" s="540" t="s">
        <v>718</v>
      </c>
      <c r="J37" s="541">
        <v>8885205</v>
      </c>
      <c r="K37" s="541" t="s">
        <v>718</v>
      </c>
      <c r="L37" s="540">
        <v>11114795</v>
      </c>
      <c r="M37" s="540" t="s">
        <v>718</v>
      </c>
      <c r="N37" s="540" t="s">
        <v>718</v>
      </c>
      <c r="O37" s="540" t="s">
        <v>718</v>
      </c>
      <c r="P37" s="540" t="s">
        <v>718</v>
      </c>
    </row>
    <row r="38" spans="1:16">
      <c r="A38" s="321">
        <v>98</v>
      </c>
      <c r="B38" s="322" t="s">
        <v>696</v>
      </c>
      <c r="C38" s="322" t="s">
        <v>696</v>
      </c>
      <c r="D38" s="322" t="s">
        <v>696</v>
      </c>
      <c r="E38" s="322" t="s">
        <v>696</v>
      </c>
      <c r="F38" s="323" t="s">
        <v>1251</v>
      </c>
      <c r="G38" s="540" t="s">
        <v>718</v>
      </c>
      <c r="H38" s="540">
        <v>152377379</v>
      </c>
      <c r="I38" s="540" t="s">
        <v>718</v>
      </c>
      <c r="J38" s="541">
        <v>52190234</v>
      </c>
      <c r="K38" s="541" t="s">
        <v>718</v>
      </c>
      <c r="L38" s="540">
        <v>42883630</v>
      </c>
      <c r="M38" s="540" t="s">
        <v>718</v>
      </c>
      <c r="N38" s="540" t="s">
        <v>718</v>
      </c>
      <c r="O38" s="540" t="s">
        <v>718</v>
      </c>
      <c r="P38" s="540">
        <v>57303515</v>
      </c>
    </row>
    <row r="39" spans="1:16">
      <c r="A39" s="321" t="s">
        <v>696</v>
      </c>
      <c r="B39" s="322" t="s">
        <v>1261</v>
      </c>
      <c r="C39" s="322" t="s">
        <v>696</v>
      </c>
      <c r="D39" s="322" t="s">
        <v>696</v>
      </c>
      <c r="E39" s="322" t="s">
        <v>696</v>
      </c>
      <c r="F39" s="323" t="s">
        <v>1260</v>
      </c>
      <c r="G39" s="540" t="s">
        <v>718</v>
      </c>
      <c r="H39" s="540">
        <v>152377379</v>
      </c>
      <c r="I39" s="540" t="s">
        <v>718</v>
      </c>
      <c r="J39" s="541">
        <v>52190234</v>
      </c>
      <c r="K39" s="541" t="s">
        <v>718</v>
      </c>
      <c r="L39" s="540">
        <v>42883630</v>
      </c>
      <c r="M39" s="540" t="s">
        <v>718</v>
      </c>
      <c r="N39" s="540" t="s">
        <v>718</v>
      </c>
      <c r="O39" s="540" t="s">
        <v>718</v>
      </c>
      <c r="P39" s="540">
        <v>57303515</v>
      </c>
    </row>
    <row r="40" spans="1:16">
      <c r="A40" s="321" t="s">
        <v>696</v>
      </c>
      <c r="B40" s="322" t="s">
        <v>696</v>
      </c>
      <c r="C40" s="322" t="s">
        <v>1226</v>
      </c>
      <c r="D40" s="322" t="s">
        <v>696</v>
      </c>
      <c r="E40" s="322" t="s">
        <v>696</v>
      </c>
      <c r="F40" s="323" t="s">
        <v>1225</v>
      </c>
      <c r="G40" s="540" t="s">
        <v>718</v>
      </c>
      <c r="H40" s="540">
        <v>152377379</v>
      </c>
      <c r="I40" s="540" t="s">
        <v>718</v>
      </c>
      <c r="J40" s="541">
        <v>52190234</v>
      </c>
      <c r="K40" s="541" t="s">
        <v>718</v>
      </c>
      <c r="L40" s="540">
        <v>42883630</v>
      </c>
      <c r="M40" s="540" t="s">
        <v>718</v>
      </c>
      <c r="N40" s="540" t="s">
        <v>718</v>
      </c>
      <c r="O40" s="540" t="s">
        <v>718</v>
      </c>
      <c r="P40" s="540">
        <v>57303515</v>
      </c>
    </row>
    <row r="41" spans="1:16">
      <c r="A41" s="321" t="s">
        <v>696</v>
      </c>
      <c r="B41" s="322" t="s">
        <v>696</v>
      </c>
      <c r="C41" s="322" t="s">
        <v>696</v>
      </c>
      <c r="D41" s="322" t="s">
        <v>1026</v>
      </c>
      <c r="E41" s="322" t="s">
        <v>696</v>
      </c>
      <c r="F41" s="323" t="s">
        <v>1250</v>
      </c>
      <c r="G41" s="540" t="s">
        <v>718</v>
      </c>
      <c r="H41" s="540">
        <v>152377379</v>
      </c>
      <c r="I41" s="540" t="s">
        <v>718</v>
      </c>
      <c r="J41" s="541">
        <v>52190234</v>
      </c>
      <c r="K41" s="541" t="s">
        <v>718</v>
      </c>
      <c r="L41" s="540">
        <v>42883630</v>
      </c>
      <c r="M41" s="540" t="s">
        <v>718</v>
      </c>
      <c r="N41" s="540" t="s">
        <v>718</v>
      </c>
      <c r="O41" s="540" t="s">
        <v>718</v>
      </c>
      <c r="P41" s="540">
        <v>57303515</v>
      </c>
    </row>
    <row r="42" spans="1:16">
      <c r="A42" s="321" t="s">
        <v>696</v>
      </c>
      <c r="B42" s="322" t="s">
        <v>696</v>
      </c>
      <c r="C42" s="322" t="s">
        <v>696</v>
      </c>
      <c r="D42" s="322" t="s">
        <v>696</v>
      </c>
      <c r="E42" s="322" t="s">
        <v>1039</v>
      </c>
      <c r="F42" s="323" t="s">
        <v>1249</v>
      </c>
      <c r="G42" s="540" t="s">
        <v>718</v>
      </c>
      <c r="H42" s="540">
        <v>152377379</v>
      </c>
      <c r="I42" s="540" t="s">
        <v>718</v>
      </c>
      <c r="J42" s="541">
        <v>52190234</v>
      </c>
      <c r="K42" s="541" t="s">
        <v>718</v>
      </c>
      <c r="L42" s="540">
        <v>42883630</v>
      </c>
      <c r="M42" s="540" t="s">
        <v>718</v>
      </c>
      <c r="N42" s="540" t="s">
        <v>718</v>
      </c>
      <c r="O42" s="540" t="s">
        <v>718</v>
      </c>
      <c r="P42" s="540">
        <v>57303515</v>
      </c>
    </row>
    <row r="43" spans="1:16">
      <c r="A43" s="321">
        <v>99</v>
      </c>
      <c r="B43" s="322" t="s">
        <v>696</v>
      </c>
      <c r="C43" s="322" t="s">
        <v>696</v>
      </c>
      <c r="D43" s="322" t="s">
        <v>696</v>
      </c>
      <c r="E43" s="322" t="s">
        <v>696</v>
      </c>
      <c r="F43" s="323" t="s">
        <v>858</v>
      </c>
      <c r="G43" s="540" t="s">
        <v>718</v>
      </c>
      <c r="H43" s="540">
        <v>299592241</v>
      </c>
      <c r="I43" s="540" t="s">
        <v>718</v>
      </c>
      <c r="J43" s="541">
        <v>44860407</v>
      </c>
      <c r="K43" s="541" t="s">
        <v>718</v>
      </c>
      <c r="L43" s="540">
        <v>144753809</v>
      </c>
      <c r="M43" s="540" t="s">
        <v>718</v>
      </c>
      <c r="N43" s="540" t="s">
        <v>718</v>
      </c>
      <c r="O43" s="540" t="s">
        <v>718</v>
      </c>
      <c r="P43" s="540">
        <v>109978025</v>
      </c>
    </row>
    <row r="44" spans="1:16">
      <c r="A44" s="321" t="s">
        <v>696</v>
      </c>
      <c r="B44" s="322" t="s">
        <v>1261</v>
      </c>
      <c r="C44" s="322" t="s">
        <v>696</v>
      </c>
      <c r="D44" s="322" t="s">
        <v>696</v>
      </c>
      <c r="E44" s="322" t="s">
        <v>696</v>
      </c>
      <c r="F44" s="323" t="s">
        <v>1260</v>
      </c>
      <c r="G44" s="540" t="s">
        <v>718</v>
      </c>
      <c r="H44" s="540">
        <v>299592241</v>
      </c>
      <c r="I44" s="540" t="s">
        <v>718</v>
      </c>
      <c r="J44" s="541">
        <v>44860407</v>
      </c>
      <c r="K44" s="541" t="s">
        <v>718</v>
      </c>
      <c r="L44" s="540">
        <v>144753809</v>
      </c>
      <c r="M44" s="540" t="s">
        <v>718</v>
      </c>
      <c r="N44" s="540" t="s">
        <v>718</v>
      </c>
      <c r="O44" s="540" t="s">
        <v>718</v>
      </c>
      <c r="P44" s="540">
        <v>109978025</v>
      </c>
    </row>
    <row r="45" spans="1:16">
      <c r="A45" s="321" t="s">
        <v>696</v>
      </c>
      <c r="B45" s="322" t="s">
        <v>696</v>
      </c>
      <c r="C45" s="322" t="s">
        <v>1226</v>
      </c>
      <c r="D45" s="322" t="s">
        <v>696</v>
      </c>
      <c r="E45" s="322" t="s">
        <v>696</v>
      </c>
      <c r="F45" s="323" t="s">
        <v>1225</v>
      </c>
      <c r="G45" s="540" t="s">
        <v>718</v>
      </c>
      <c r="H45" s="540">
        <v>299592241</v>
      </c>
      <c r="I45" s="540" t="s">
        <v>718</v>
      </c>
      <c r="J45" s="541">
        <v>44860407</v>
      </c>
      <c r="K45" s="541" t="s">
        <v>718</v>
      </c>
      <c r="L45" s="540">
        <v>144753809</v>
      </c>
      <c r="M45" s="540" t="s">
        <v>718</v>
      </c>
      <c r="N45" s="540" t="s">
        <v>718</v>
      </c>
      <c r="O45" s="540" t="s">
        <v>718</v>
      </c>
      <c r="P45" s="540">
        <v>109978025</v>
      </c>
    </row>
    <row r="46" spans="1:16">
      <c r="A46" s="321" t="s">
        <v>696</v>
      </c>
      <c r="B46" s="322" t="s">
        <v>696</v>
      </c>
      <c r="C46" s="322" t="s">
        <v>696</v>
      </c>
      <c r="D46" s="322" t="s">
        <v>1026</v>
      </c>
      <c r="E46" s="322" t="s">
        <v>696</v>
      </c>
      <c r="F46" s="323" t="s">
        <v>1250</v>
      </c>
      <c r="G46" s="540" t="s">
        <v>718</v>
      </c>
      <c r="H46" s="540">
        <v>280829062</v>
      </c>
      <c r="I46" s="540" t="s">
        <v>718</v>
      </c>
      <c r="J46" s="541">
        <v>44132769</v>
      </c>
      <c r="K46" s="541" t="s">
        <v>718</v>
      </c>
      <c r="L46" s="540">
        <v>142978389</v>
      </c>
      <c r="M46" s="540" t="s">
        <v>718</v>
      </c>
      <c r="N46" s="540" t="s">
        <v>718</v>
      </c>
      <c r="O46" s="540" t="s">
        <v>718</v>
      </c>
      <c r="P46" s="540">
        <v>93717904</v>
      </c>
    </row>
    <row r="47" spans="1:16">
      <c r="A47" s="321" t="s">
        <v>696</v>
      </c>
      <c r="B47" s="322" t="s">
        <v>696</v>
      </c>
      <c r="C47" s="322" t="s">
        <v>696</v>
      </c>
      <c r="D47" s="322" t="s">
        <v>696</v>
      </c>
      <c r="E47" s="322" t="s">
        <v>1039</v>
      </c>
      <c r="F47" s="323" t="s">
        <v>1249</v>
      </c>
      <c r="G47" s="540" t="s">
        <v>718</v>
      </c>
      <c r="H47" s="540">
        <v>280829062</v>
      </c>
      <c r="I47" s="540" t="s">
        <v>718</v>
      </c>
      <c r="J47" s="541">
        <v>44132769</v>
      </c>
      <c r="K47" s="541" t="s">
        <v>718</v>
      </c>
      <c r="L47" s="540">
        <v>142978389</v>
      </c>
      <c r="M47" s="540" t="s">
        <v>718</v>
      </c>
      <c r="N47" s="540" t="s">
        <v>718</v>
      </c>
      <c r="O47" s="540" t="s">
        <v>718</v>
      </c>
      <c r="P47" s="540">
        <v>93717904</v>
      </c>
    </row>
    <row r="48" spans="1:16">
      <c r="A48" s="321" t="s">
        <v>696</v>
      </c>
      <c r="B48" s="322" t="s">
        <v>696</v>
      </c>
      <c r="C48" s="322" t="s">
        <v>696</v>
      </c>
      <c r="D48" s="322" t="s">
        <v>1024</v>
      </c>
      <c r="E48" s="322" t="s">
        <v>696</v>
      </c>
      <c r="F48" s="323" t="s">
        <v>1247</v>
      </c>
      <c r="G48" s="540" t="s">
        <v>718</v>
      </c>
      <c r="H48" s="540">
        <v>18763179</v>
      </c>
      <c r="I48" s="540" t="s">
        <v>718</v>
      </c>
      <c r="J48" s="541">
        <v>727638</v>
      </c>
      <c r="K48" s="541" t="s">
        <v>718</v>
      </c>
      <c r="L48" s="540">
        <v>1775420</v>
      </c>
      <c r="M48" s="540" t="s">
        <v>718</v>
      </c>
      <c r="N48" s="540" t="s">
        <v>718</v>
      </c>
      <c r="O48" s="540" t="s">
        <v>718</v>
      </c>
      <c r="P48" s="540">
        <v>16260121</v>
      </c>
    </row>
    <row r="49" spans="1:16">
      <c r="A49" s="321" t="s">
        <v>696</v>
      </c>
      <c r="B49" s="322" t="s">
        <v>696</v>
      </c>
      <c r="C49" s="322" t="s">
        <v>696</v>
      </c>
      <c r="D49" s="322" t="s">
        <v>696</v>
      </c>
      <c r="E49" s="322" t="s">
        <v>1246</v>
      </c>
      <c r="F49" s="323" t="s">
        <v>1245</v>
      </c>
      <c r="G49" s="540" t="s">
        <v>718</v>
      </c>
      <c r="H49" s="540">
        <v>18763179</v>
      </c>
      <c r="I49" s="540" t="s">
        <v>718</v>
      </c>
      <c r="J49" s="541">
        <v>727638</v>
      </c>
      <c r="K49" s="541" t="s">
        <v>718</v>
      </c>
      <c r="L49" s="540">
        <v>1775420</v>
      </c>
      <c r="M49" s="540" t="s">
        <v>718</v>
      </c>
      <c r="N49" s="540" t="s">
        <v>718</v>
      </c>
      <c r="O49" s="540" t="s">
        <v>718</v>
      </c>
      <c r="P49" s="540">
        <v>16260121</v>
      </c>
    </row>
    <row r="50" spans="1:16">
      <c r="A50" s="321">
        <v>100</v>
      </c>
      <c r="B50" s="322" t="s">
        <v>696</v>
      </c>
      <c r="C50" s="322" t="s">
        <v>696</v>
      </c>
      <c r="D50" s="322" t="s">
        <v>696</v>
      </c>
      <c r="E50" s="322" t="s">
        <v>696</v>
      </c>
      <c r="F50" s="323" t="s">
        <v>850</v>
      </c>
      <c r="G50" s="540">
        <v>29989241</v>
      </c>
      <c r="H50" s="540">
        <v>337298752</v>
      </c>
      <c r="I50" s="540" t="s">
        <v>718</v>
      </c>
      <c r="J50" s="541">
        <v>102554835</v>
      </c>
      <c r="K50" s="541" t="s">
        <v>718</v>
      </c>
      <c r="L50" s="540">
        <v>167871962</v>
      </c>
      <c r="M50" s="540" t="s">
        <v>718</v>
      </c>
      <c r="N50" s="540" t="s">
        <v>718</v>
      </c>
      <c r="O50" s="540">
        <v>29989241</v>
      </c>
      <c r="P50" s="540">
        <v>66871955</v>
      </c>
    </row>
    <row r="51" spans="1:16">
      <c r="A51" s="321" t="s">
        <v>696</v>
      </c>
      <c r="B51" s="322" t="s">
        <v>1261</v>
      </c>
      <c r="C51" s="322" t="s">
        <v>696</v>
      </c>
      <c r="D51" s="322" t="s">
        <v>696</v>
      </c>
      <c r="E51" s="322" t="s">
        <v>696</v>
      </c>
      <c r="F51" s="323" t="s">
        <v>1260</v>
      </c>
      <c r="G51" s="540">
        <v>29989241</v>
      </c>
      <c r="H51" s="540">
        <v>337298752</v>
      </c>
      <c r="I51" s="540" t="s">
        <v>718</v>
      </c>
      <c r="J51" s="541">
        <v>102554835</v>
      </c>
      <c r="K51" s="541" t="s">
        <v>718</v>
      </c>
      <c r="L51" s="540">
        <v>167871962</v>
      </c>
      <c r="M51" s="540" t="s">
        <v>718</v>
      </c>
      <c r="N51" s="540" t="s">
        <v>718</v>
      </c>
      <c r="O51" s="540">
        <v>29989241</v>
      </c>
      <c r="P51" s="540">
        <v>66871955</v>
      </c>
    </row>
    <row r="52" spans="1:16">
      <c r="A52" s="321" t="s">
        <v>696</v>
      </c>
      <c r="B52" s="322" t="s">
        <v>696</v>
      </c>
      <c r="C52" s="322" t="s">
        <v>1226</v>
      </c>
      <c r="D52" s="322" t="s">
        <v>696</v>
      </c>
      <c r="E52" s="322" t="s">
        <v>696</v>
      </c>
      <c r="F52" s="323" t="s">
        <v>1225</v>
      </c>
      <c r="G52" s="540">
        <v>29989241</v>
      </c>
      <c r="H52" s="540">
        <v>337298752</v>
      </c>
      <c r="I52" s="540" t="s">
        <v>718</v>
      </c>
      <c r="J52" s="541">
        <v>102554835</v>
      </c>
      <c r="K52" s="541" t="s">
        <v>718</v>
      </c>
      <c r="L52" s="540">
        <v>167871962</v>
      </c>
      <c r="M52" s="540" t="s">
        <v>718</v>
      </c>
      <c r="N52" s="540" t="s">
        <v>718</v>
      </c>
      <c r="O52" s="540">
        <v>29989241</v>
      </c>
      <c r="P52" s="540">
        <v>66871955</v>
      </c>
    </row>
    <row r="53" spans="1:16">
      <c r="A53" s="321" t="s">
        <v>696</v>
      </c>
      <c r="B53" s="322" t="s">
        <v>696</v>
      </c>
      <c r="C53" s="322" t="s">
        <v>696</v>
      </c>
      <c r="D53" s="322" t="s">
        <v>1030</v>
      </c>
      <c r="E53" s="322" t="s">
        <v>696</v>
      </c>
      <c r="F53" s="323" t="s">
        <v>1244</v>
      </c>
      <c r="G53" s="540">
        <v>29989241</v>
      </c>
      <c r="H53" s="540">
        <v>1194647</v>
      </c>
      <c r="I53" s="540" t="s">
        <v>718</v>
      </c>
      <c r="J53" s="541">
        <v>67352</v>
      </c>
      <c r="K53" s="541" t="s">
        <v>718</v>
      </c>
      <c r="L53" s="540">
        <v>1127295</v>
      </c>
      <c r="M53" s="540" t="s">
        <v>718</v>
      </c>
      <c r="N53" s="540" t="s">
        <v>718</v>
      </c>
      <c r="O53" s="540">
        <v>29989241</v>
      </c>
      <c r="P53" s="540" t="s">
        <v>718</v>
      </c>
    </row>
    <row r="54" spans="1:16">
      <c r="A54" s="321" t="s">
        <v>696</v>
      </c>
      <c r="B54" s="322" t="s">
        <v>696</v>
      </c>
      <c r="C54" s="322" t="s">
        <v>696</v>
      </c>
      <c r="D54" s="322" t="s">
        <v>696</v>
      </c>
      <c r="E54" s="322" t="s">
        <v>1026</v>
      </c>
      <c r="F54" s="323" t="s">
        <v>1243</v>
      </c>
      <c r="G54" s="540">
        <v>29989241</v>
      </c>
      <c r="H54" s="540">
        <v>1194647</v>
      </c>
      <c r="I54" s="540" t="s">
        <v>718</v>
      </c>
      <c r="J54" s="541">
        <v>67352</v>
      </c>
      <c r="K54" s="541" t="s">
        <v>718</v>
      </c>
      <c r="L54" s="540">
        <v>1127295</v>
      </c>
      <c r="M54" s="540" t="s">
        <v>718</v>
      </c>
      <c r="N54" s="540" t="s">
        <v>718</v>
      </c>
      <c r="O54" s="540">
        <v>29989241</v>
      </c>
      <c r="P54" s="540" t="s">
        <v>718</v>
      </c>
    </row>
    <row r="55" spans="1:16">
      <c r="A55" s="321" t="s">
        <v>696</v>
      </c>
      <c r="B55" s="322" t="s">
        <v>696</v>
      </c>
      <c r="C55" s="322" t="s">
        <v>696</v>
      </c>
      <c r="D55" s="322" t="s">
        <v>1097</v>
      </c>
      <c r="E55" s="322" t="s">
        <v>696</v>
      </c>
      <c r="F55" s="323" t="s">
        <v>1242</v>
      </c>
      <c r="G55" s="540" t="s">
        <v>718</v>
      </c>
      <c r="H55" s="540">
        <v>336104105</v>
      </c>
      <c r="I55" s="540" t="s">
        <v>718</v>
      </c>
      <c r="J55" s="541">
        <v>102487483</v>
      </c>
      <c r="K55" s="541" t="s">
        <v>718</v>
      </c>
      <c r="L55" s="540">
        <v>166744667</v>
      </c>
      <c r="M55" s="540" t="s">
        <v>718</v>
      </c>
      <c r="N55" s="540" t="s">
        <v>718</v>
      </c>
      <c r="O55" s="540" t="s">
        <v>718</v>
      </c>
      <c r="P55" s="540">
        <v>66871955</v>
      </c>
    </row>
    <row r="56" spans="1:16">
      <c r="A56" s="321" t="s">
        <v>696</v>
      </c>
      <c r="B56" s="322" t="s">
        <v>696</v>
      </c>
      <c r="C56" s="322" t="s">
        <v>696</v>
      </c>
      <c r="D56" s="322" t="s">
        <v>696</v>
      </c>
      <c r="E56" s="322" t="s">
        <v>1024</v>
      </c>
      <c r="F56" s="323" t="s">
        <v>1241</v>
      </c>
      <c r="G56" s="540" t="s">
        <v>718</v>
      </c>
      <c r="H56" s="540">
        <v>336104105</v>
      </c>
      <c r="I56" s="540" t="s">
        <v>718</v>
      </c>
      <c r="J56" s="541">
        <v>102487483</v>
      </c>
      <c r="K56" s="541" t="s">
        <v>718</v>
      </c>
      <c r="L56" s="540">
        <v>166744667</v>
      </c>
      <c r="M56" s="540" t="s">
        <v>718</v>
      </c>
      <c r="N56" s="540" t="s">
        <v>718</v>
      </c>
      <c r="O56" s="540" t="s">
        <v>718</v>
      </c>
      <c r="P56" s="540">
        <v>66871955</v>
      </c>
    </row>
    <row r="57" spans="1:16">
      <c r="A57" s="321">
        <v>101</v>
      </c>
      <c r="B57" s="322" t="s">
        <v>696</v>
      </c>
      <c r="C57" s="322" t="s">
        <v>696</v>
      </c>
      <c r="D57" s="322" t="s">
        <v>696</v>
      </c>
      <c r="E57" s="322" t="s">
        <v>696</v>
      </c>
      <c r="F57" s="323" t="s">
        <v>845</v>
      </c>
      <c r="G57" s="540" t="s">
        <v>718</v>
      </c>
      <c r="H57" s="540">
        <v>1255270630</v>
      </c>
      <c r="I57" s="540" t="s">
        <v>718</v>
      </c>
      <c r="J57" s="541">
        <v>336150824</v>
      </c>
      <c r="K57" s="541" t="s">
        <v>718</v>
      </c>
      <c r="L57" s="540">
        <v>300950727</v>
      </c>
      <c r="M57" s="540" t="s">
        <v>718</v>
      </c>
      <c r="N57" s="540" t="s">
        <v>718</v>
      </c>
      <c r="O57" s="540" t="s">
        <v>718</v>
      </c>
      <c r="P57" s="540">
        <v>618169079</v>
      </c>
    </row>
    <row r="58" spans="1:16">
      <c r="A58" s="321" t="s">
        <v>696</v>
      </c>
      <c r="B58" s="322" t="s">
        <v>1261</v>
      </c>
      <c r="C58" s="322" t="s">
        <v>696</v>
      </c>
      <c r="D58" s="322" t="s">
        <v>696</v>
      </c>
      <c r="E58" s="322" t="s">
        <v>696</v>
      </c>
      <c r="F58" s="323" t="s">
        <v>1260</v>
      </c>
      <c r="G58" s="540" t="s">
        <v>718</v>
      </c>
      <c r="H58" s="540">
        <v>1255270630</v>
      </c>
      <c r="I58" s="540" t="s">
        <v>718</v>
      </c>
      <c r="J58" s="541">
        <v>336150824</v>
      </c>
      <c r="K58" s="541" t="s">
        <v>718</v>
      </c>
      <c r="L58" s="540">
        <v>300950727</v>
      </c>
      <c r="M58" s="540" t="s">
        <v>718</v>
      </c>
      <c r="N58" s="540" t="s">
        <v>718</v>
      </c>
      <c r="O58" s="540" t="s">
        <v>718</v>
      </c>
      <c r="P58" s="540">
        <v>618169079</v>
      </c>
    </row>
    <row r="59" spans="1:16">
      <c r="A59" s="321" t="s">
        <v>696</v>
      </c>
      <c r="B59" s="322" t="s">
        <v>696</v>
      </c>
      <c r="C59" s="322" t="s">
        <v>1226</v>
      </c>
      <c r="D59" s="322" t="s">
        <v>696</v>
      </c>
      <c r="E59" s="322" t="s">
        <v>696</v>
      </c>
      <c r="F59" s="323" t="s">
        <v>1225</v>
      </c>
      <c r="G59" s="540" t="s">
        <v>718</v>
      </c>
      <c r="H59" s="540">
        <v>1255270630</v>
      </c>
      <c r="I59" s="540" t="s">
        <v>718</v>
      </c>
      <c r="J59" s="541">
        <v>336150824</v>
      </c>
      <c r="K59" s="541" t="s">
        <v>718</v>
      </c>
      <c r="L59" s="540">
        <v>300950727</v>
      </c>
      <c r="M59" s="540" t="s">
        <v>718</v>
      </c>
      <c r="N59" s="540" t="s">
        <v>718</v>
      </c>
      <c r="O59" s="540" t="s">
        <v>718</v>
      </c>
      <c r="P59" s="540">
        <v>618169079</v>
      </c>
    </row>
    <row r="60" spans="1:16">
      <c r="A60" s="321" t="s">
        <v>696</v>
      </c>
      <c r="B60" s="322" t="s">
        <v>696</v>
      </c>
      <c r="C60" s="322" t="s">
        <v>696</v>
      </c>
      <c r="D60" s="322" t="s">
        <v>853</v>
      </c>
      <c r="E60" s="322" t="s">
        <v>696</v>
      </c>
      <c r="F60" s="323" t="s">
        <v>1231</v>
      </c>
      <c r="G60" s="540" t="s">
        <v>718</v>
      </c>
      <c r="H60" s="540">
        <v>118556336</v>
      </c>
      <c r="I60" s="540" t="s">
        <v>718</v>
      </c>
      <c r="J60" s="541">
        <v>12892546</v>
      </c>
      <c r="K60" s="541" t="s">
        <v>718</v>
      </c>
      <c r="L60" s="540">
        <v>65879509</v>
      </c>
      <c r="M60" s="540" t="s">
        <v>718</v>
      </c>
      <c r="N60" s="540" t="s">
        <v>718</v>
      </c>
      <c r="O60" s="540" t="s">
        <v>718</v>
      </c>
      <c r="P60" s="540">
        <v>39784281</v>
      </c>
    </row>
    <row r="61" spans="1:16">
      <c r="A61" s="321" t="s">
        <v>696</v>
      </c>
      <c r="B61" s="322" t="s">
        <v>696</v>
      </c>
      <c r="C61" s="322" t="s">
        <v>696</v>
      </c>
      <c r="D61" s="322" t="s">
        <v>696</v>
      </c>
      <c r="E61" s="322" t="s">
        <v>1026</v>
      </c>
      <c r="F61" s="323" t="s">
        <v>1237</v>
      </c>
      <c r="G61" s="540" t="s">
        <v>718</v>
      </c>
      <c r="H61" s="540">
        <v>66386651</v>
      </c>
      <c r="I61" s="540" t="s">
        <v>718</v>
      </c>
      <c r="J61" s="541">
        <v>5329743</v>
      </c>
      <c r="K61" s="541" t="s">
        <v>718</v>
      </c>
      <c r="L61" s="540">
        <v>22807277</v>
      </c>
      <c r="M61" s="540" t="s">
        <v>718</v>
      </c>
      <c r="N61" s="540" t="s">
        <v>718</v>
      </c>
      <c r="O61" s="540" t="s">
        <v>718</v>
      </c>
      <c r="P61" s="540">
        <v>38249631</v>
      </c>
    </row>
    <row r="62" spans="1:16">
      <c r="A62" s="321" t="s">
        <v>696</v>
      </c>
      <c r="B62" s="322" t="s">
        <v>696</v>
      </c>
      <c r="C62" s="322" t="s">
        <v>696</v>
      </c>
      <c r="D62" s="322" t="s">
        <v>696</v>
      </c>
      <c r="E62" s="322" t="s">
        <v>1024</v>
      </c>
      <c r="F62" s="323" t="s">
        <v>1236</v>
      </c>
      <c r="G62" s="540" t="s">
        <v>718</v>
      </c>
      <c r="H62" s="540">
        <v>50069685</v>
      </c>
      <c r="I62" s="540" t="s">
        <v>718</v>
      </c>
      <c r="J62" s="541">
        <v>7562803</v>
      </c>
      <c r="K62" s="541" t="s">
        <v>718</v>
      </c>
      <c r="L62" s="540">
        <v>40972232</v>
      </c>
      <c r="M62" s="540" t="s">
        <v>718</v>
      </c>
      <c r="N62" s="540" t="s">
        <v>718</v>
      </c>
      <c r="O62" s="540" t="s">
        <v>718</v>
      </c>
      <c r="P62" s="540">
        <v>1534650</v>
      </c>
    </row>
    <row r="63" spans="1:16">
      <c r="A63" s="321" t="s">
        <v>696</v>
      </c>
      <c r="B63" s="322" t="s">
        <v>696</v>
      </c>
      <c r="C63" s="322" t="s">
        <v>696</v>
      </c>
      <c r="D63" s="322" t="s">
        <v>696</v>
      </c>
      <c r="E63" s="322" t="s">
        <v>1035</v>
      </c>
      <c r="F63" s="323" t="s">
        <v>1235</v>
      </c>
      <c r="G63" s="540" t="s">
        <v>718</v>
      </c>
      <c r="H63" s="540">
        <v>2100000</v>
      </c>
      <c r="I63" s="540" t="s">
        <v>718</v>
      </c>
      <c r="J63" s="541" t="s">
        <v>718</v>
      </c>
      <c r="K63" s="541" t="s">
        <v>718</v>
      </c>
      <c r="L63" s="540">
        <v>2100000</v>
      </c>
      <c r="M63" s="540" t="s">
        <v>718</v>
      </c>
      <c r="N63" s="540" t="s">
        <v>718</v>
      </c>
      <c r="O63" s="540" t="s">
        <v>718</v>
      </c>
      <c r="P63" s="540" t="s">
        <v>718</v>
      </c>
    </row>
    <row r="64" spans="1:16">
      <c r="A64" s="321" t="s">
        <v>696</v>
      </c>
      <c r="B64" s="322" t="s">
        <v>696</v>
      </c>
      <c r="C64" s="322" t="s">
        <v>696</v>
      </c>
      <c r="D64" s="322" t="s">
        <v>1097</v>
      </c>
      <c r="E64" s="322" t="s">
        <v>696</v>
      </c>
      <c r="F64" s="323" t="s">
        <v>1242</v>
      </c>
      <c r="G64" s="540" t="s">
        <v>718</v>
      </c>
      <c r="H64" s="540">
        <v>1122221266</v>
      </c>
      <c r="I64" s="540" t="s">
        <v>718</v>
      </c>
      <c r="J64" s="541">
        <v>322804195</v>
      </c>
      <c r="K64" s="541" t="s">
        <v>718</v>
      </c>
      <c r="L64" s="540">
        <v>221032273</v>
      </c>
      <c r="M64" s="540" t="s">
        <v>718</v>
      </c>
      <c r="N64" s="540" t="s">
        <v>718</v>
      </c>
      <c r="O64" s="540" t="s">
        <v>718</v>
      </c>
      <c r="P64" s="540">
        <v>578384798</v>
      </c>
    </row>
    <row r="65" spans="1:17">
      <c r="A65" s="321" t="s">
        <v>696</v>
      </c>
      <c r="B65" s="322" t="s">
        <v>696</v>
      </c>
      <c r="C65" s="322" t="s">
        <v>696</v>
      </c>
      <c r="D65" s="322" t="s">
        <v>696</v>
      </c>
      <c r="E65" s="322" t="s">
        <v>1024</v>
      </c>
      <c r="F65" s="323" t="s">
        <v>1241</v>
      </c>
      <c r="G65" s="540" t="s">
        <v>718</v>
      </c>
      <c r="H65" s="540">
        <v>1122221266</v>
      </c>
      <c r="I65" s="540" t="s">
        <v>718</v>
      </c>
      <c r="J65" s="541">
        <v>322804195</v>
      </c>
      <c r="K65" s="541" t="s">
        <v>718</v>
      </c>
      <c r="L65" s="540">
        <v>221032273</v>
      </c>
      <c r="M65" s="540" t="s">
        <v>718</v>
      </c>
      <c r="N65" s="540" t="s">
        <v>718</v>
      </c>
      <c r="O65" s="540" t="s">
        <v>718</v>
      </c>
      <c r="P65" s="540">
        <v>578384798</v>
      </c>
    </row>
    <row r="66" spans="1:17">
      <c r="A66" s="321" t="s">
        <v>696</v>
      </c>
      <c r="B66" s="322" t="s">
        <v>696</v>
      </c>
      <c r="C66" s="322" t="s">
        <v>696</v>
      </c>
      <c r="D66" s="322" t="s">
        <v>1030</v>
      </c>
      <c r="E66" s="322" t="s">
        <v>696</v>
      </c>
      <c r="F66" s="323" t="s">
        <v>1240</v>
      </c>
      <c r="G66" s="540" t="s">
        <v>718</v>
      </c>
      <c r="H66" s="540">
        <v>14493028</v>
      </c>
      <c r="I66" s="540" t="s">
        <v>718</v>
      </c>
      <c r="J66" s="541">
        <v>454083</v>
      </c>
      <c r="K66" s="541" t="s">
        <v>718</v>
      </c>
      <c r="L66" s="540">
        <v>14038945</v>
      </c>
      <c r="M66" s="540" t="s">
        <v>718</v>
      </c>
      <c r="N66" s="540" t="s">
        <v>718</v>
      </c>
      <c r="O66" s="540" t="s">
        <v>718</v>
      </c>
      <c r="P66" s="540" t="s">
        <v>718</v>
      </c>
    </row>
    <row r="67" spans="1:17">
      <c r="A67" s="321" t="s">
        <v>696</v>
      </c>
      <c r="B67" s="322" t="s">
        <v>696</v>
      </c>
      <c r="C67" s="322" t="s">
        <v>696</v>
      </c>
      <c r="D67" s="322" t="s">
        <v>696</v>
      </c>
      <c r="E67" s="322" t="s">
        <v>1026</v>
      </c>
      <c r="F67" s="323" t="s">
        <v>1239</v>
      </c>
      <c r="G67" s="540" t="s">
        <v>718</v>
      </c>
      <c r="H67" s="540">
        <v>14493028</v>
      </c>
      <c r="I67" s="540" t="s">
        <v>718</v>
      </c>
      <c r="J67" s="541">
        <v>454083</v>
      </c>
      <c r="K67" s="541" t="s">
        <v>718</v>
      </c>
      <c r="L67" s="540">
        <v>14038945</v>
      </c>
      <c r="M67" s="540" t="s">
        <v>718</v>
      </c>
      <c r="N67" s="540" t="s">
        <v>718</v>
      </c>
      <c r="O67" s="540" t="s">
        <v>718</v>
      </c>
      <c r="P67" s="540" t="s">
        <v>718</v>
      </c>
    </row>
    <row r="68" spans="1:17">
      <c r="A68" s="326">
        <v>102</v>
      </c>
      <c r="B68" s="327" t="s">
        <v>696</v>
      </c>
      <c r="C68" s="327" t="s">
        <v>696</v>
      </c>
      <c r="D68" s="327" t="s">
        <v>696</v>
      </c>
      <c r="E68" s="327" t="s">
        <v>696</v>
      </c>
      <c r="F68" s="328" t="s">
        <v>835</v>
      </c>
      <c r="G68" s="542">
        <v>45450668</v>
      </c>
      <c r="H68" s="542">
        <v>2321921038</v>
      </c>
      <c r="I68" s="542">
        <v>226738</v>
      </c>
      <c r="J68" s="543">
        <v>383320583</v>
      </c>
      <c r="K68" s="543">
        <v>45223930</v>
      </c>
      <c r="L68" s="542">
        <v>1415021592</v>
      </c>
      <c r="M68" s="542" t="s">
        <v>718</v>
      </c>
      <c r="N68" s="542" t="s">
        <v>718</v>
      </c>
      <c r="O68" s="542" t="s">
        <v>718</v>
      </c>
      <c r="P68" s="542">
        <v>523578863</v>
      </c>
      <c r="Q68" s="329"/>
    </row>
    <row r="69" spans="1:17">
      <c r="A69" s="321" t="s">
        <v>696</v>
      </c>
      <c r="B69" s="322" t="s">
        <v>1261</v>
      </c>
      <c r="C69" s="322" t="s">
        <v>696</v>
      </c>
      <c r="D69" s="322" t="s">
        <v>696</v>
      </c>
      <c r="E69" s="322" t="s">
        <v>696</v>
      </c>
      <c r="F69" s="323" t="s">
        <v>1260</v>
      </c>
      <c r="G69" s="540">
        <v>45450668</v>
      </c>
      <c r="H69" s="540">
        <v>2321921038</v>
      </c>
      <c r="I69" s="540">
        <v>226738</v>
      </c>
      <c r="J69" s="541">
        <v>383320583</v>
      </c>
      <c r="K69" s="541">
        <v>45223930</v>
      </c>
      <c r="L69" s="540">
        <v>1415021592</v>
      </c>
      <c r="M69" s="540" t="s">
        <v>718</v>
      </c>
      <c r="N69" s="540" t="s">
        <v>718</v>
      </c>
      <c r="O69" s="540" t="s">
        <v>718</v>
      </c>
      <c r="P69" s="540">
        <v>523578863</v>
      </c>
    </row>
    <row r="70" spans="1:17">
      <c r="A70" s="321" t="s">
        <v>696</v>
      </c>
      <c r="B70" s="322" t="s">
        <v>696</v>
      </c>
      <c r="C70" s="322" t="s">
        <v>1226</v>
      </c>
      <c r="D70" s="322" t="s">
        <v>696</v>
      </c>
      <c r="E70" s="322" t="s">
        <v>696</v>
      </c>
      <c r="F70" s="323" t="s">
        <v>1225</v>
      </c>
      <c r="G70" s="540">
        <v>45450668</v>
      </c>
      <c r="H70" s="540">
        <v>2321921038</v>
      </c>
      <c r="I70" s="540">
        <v>226738</v>
      </c>
      <c r="J70" s="541">
        <v>383320583</v>
      </c>
      <c r="K70" s="541">
        <v>45223930</v>
      </c>
      <c r="L70" s="540">
        <v>1415021592</v>
      </c>
      <c r="M70" s="540" t="s">
        <v>718</v>
      </c>
      <c r="N70" s="540" t="s">
        <v>718</v>
      </c>
      <c r="O70" s="540" t="s">
        <v>718</v>
      </c>
      <c r="P70" s="540">
        <v>523578863</v>
      </c>
    </row>
    <row r="71" spans="1:17">
      <c r="A71" s="321" t="s">
        <v>696</v>
      </c>
      <c r="B71" s="322" t="s">
        <v>696</v>
      </c>
      <c r="C71" s="322" t="s">
        <v>696</v>
      </c>
      <c r="D71" s="322" t="s">
        <v>853</v>
      </c>
      <c r="E71" s="322" t="s">
        <v>696</v>
      </c>
      <c r="F71" s="323" t="s">
        <v>1231</v>
      </c>
      <c r="G71" s="540">
        <v>44328224</v>
      </c>
      <c r="H71" s="540">
        <v>824120118</v>
      </c>
      <c r="I71" s="540">
        <v>226738</v>
      </c>
      <c r="J71" s="541">
        <v>88425726</v>
      </c>
      <c r="K71" s="541">
        <v>44101486</v>
      </c>
      <c r="L71" s="540">
        <v>508098021</v>
      </c>
      <c r="M71" s="540" t="s">
        <v>718</v>
      </c>
      <c r="N71" s="540" t="s">
        <v>718</v>
      </c>
      <c r="O71" s="540" t="s">
        <v>718</v>
      </c>
      <c r="P71" s="540">
        <v>227596371</v>
      </c>
    </row>
    <row r="72" spans="1:17">
      <c r="A72" s="321" t="s">
        <v>696</v>
      </c>
      <c r="B72" s="322" t="s">
        <v>696</v>
      </c>
      <c r="C72" s="322" t="s">
        <v>696</v>
      </c>
      <c r="D72" s="322" t="s">
        <v>696</v>
      </c>
      <c r="E72" s="322" t="s">
        <v>1026</v>
      </c>
      <c r="F72" s="323" t="s">
        <v>1237</v>
      </c>
      <c r="G72" s="540">
        <v>44328224</v>
      </c>
      <c r="H72" s="540">
        <v>465180464</v>
      </c>
      <c r="I72" s="540">
        <v>226738</v>
      </c>
      <c r="J72" s="541">
        <v>68803849</v>
      </c>
      <c r="K72" s="541">
        <v>44101486</v>
      </c>
      <c r="L72" s="540">
        <v>176025405</v>
      </c>
      <c r="M72" s="540" t="s">
        <v>718</v>
      </c>
      <c r="N72" s="540" t="s">
        <v>718</v>
      </c>
      <c r="O72" s="540" t="s">
        <v>718</v>
      </c>
      <c r="P72" s="540">
        <v>220351210</v>
      </c>
    </row>
    <row r="73" spans="1:17">
      <c r="A73" s="321" t="s">
        <v>696</v>
      </c>
      <c r="B73" s="322" t="s">
        <v>696</v>
      </c>
      <c r="C73" s="322" t="s">
        <v>696</v>
      </c>
      <c r="D73" s="322" t="s">
        <v>696</v>
      </c>
      <c r="E73" s="322" t="s">
        <v>1024</v>
      </c>
      <c r="F73" s="323" t="s">
        <v>1236</v>
      </c>
      <c r="G73" s="540" t="s">
        <v>718</v>
      </c>
      <c r="H73" s="540">
        <v>117651214</v>
      </c>
      <c r="I73" s="540" t="s">
        <v>718</v>
      </c>
      <c r="J73" s="541">
        <v>16092934</v>
      </c>
      <c r="K73" s="541" t="s">
        <v>718</v>
      </c>
      <c r="L73" s="540">
        <v>96560956</v>
      </c>
      <c r="M73" s="540" t="s">
        <v>718</v>
      </c>
      <c r="N73" s="540" t="s">
        <v>718</v>
      </c>
      <c r="O73" s="540" t="s">
        <v>718</v>
      </c>
      <c r="P73" s="540">
        <v>4997324</v>
      </c>
    </row>
    <row r="74" spans="1:17">
      <c r="A74" s="321" t="s">
        <v>696</v>
      </c>
      <c r="B74" s="322" t="s">
        <v>696</v>
      </c>
      <c r="C74" s="322" t="s">
        <v>696</v>
      </c>
      <c r="D74" s="322" t="s">
        <v>696</v>
      </c>
      <c r="E74" s="322" t="s">
        <v>1035</v>
      </c>
      <c r="F74" s="323" t="s">
        <v>1235</v>
      </c>
      <c r="G74" s="540" t="s">
        <v>718</v>
      </c>
      <c r="H74" s="540">
        <v>4679543</v>
      </c>
      <c r="I74" s="540" t="s">
        <v>718</v>
      </c>
      <c r="J74" s="541">
        <v>27146</v>
      </c>
      <c r="K74" s="541" t="s">
        <v>718</v>
      </c>
      <c r="L74" s="540">
        <v>4652397</v>
      </c>
      <c r="M74" s="540" t="s">
        <v>718</v>
      </c>
      <c r="N74" s="540" t="s">
        <v>718</v>
      </c>
      <c r="O74" s="540" t="s">
        <v>718</v>
      </c>
      <c r="P74" s="540" t="s">
        <v>718</v>
      </c>
    </row>
    <row r="75" spans="1:17">
      <c r="A75" s="321" t="s">
        <v>696</v>
      </c>
      <c r="B75" s="322" t="s">
        <v>696</v>
      </c>
      <c r="C75" s="322" t="s">
        <v>696</v>
      </c>
      <c r="D75" s="322" t="s">
        <v>696</v>
      </c>
      <c r="E75" s="322" t="s">
        <v>1097</v>
      </c>
      <c r="F75" s="323" t="s">
        <v>1234</v>
      </c>
      <c r="G75" s="540" t="s">
        <v>718</v>
      </c>
      <c r="H75" s="540">
        <v>3638095</v>
      </c>
      <c r="I75" s="540" t="s">
        <v>718</v>
      </c>
      <c r="J75" s="541" t="s">
        <v>718</v>
      </c>
      <c r="K75" s="541" t="s">
        <v>718</v>
      </c>
      <c r="L75" s="540">
        <v>3638095</v>
      </c>
      <c r="M75" s="540" t="s">
        <v>718</v>
      </c>
      <c r="N75" s="540" t="s">
        <v>718</v>
      </c>
      <c r="O75" s="540" t="s">
        <v>718</v>
      </c>
      <c r="P75" s="540" t="s">
        <v>718</v>
      </c>
    </row>
    <row r="76" spans="1:17">
      <c r="A76" s="321" t="s">
        <v>696</v>
      </c>
      <c r="B76" s="322" t="s">
        <v>696</v>
      </c>
      <c r="C76" s="322" t="s">
        <v>696</v>
      </c>
      <c r="D76" s="322" t="s">
        <v>696</v>
      </c>
      <c r="E76" s="322" t="s">
        <v>1095</v>
      </c>
      <c r="F76" s="323" t="s">
        <v>1233</v>
      </c>
      <c r="G76" s="540" t="s">
        <v>718</v>
      </c>
      <c r="H76" s="540">
        <v>232970802</v>
      </c>
      <c r="I76" s="540" t="s">
        <v>718</v>
      </c>
      <c r="J76" s="541">
        <v>3501797</v>
      </c>
      <c r="K76" s="541" t="s">
        <v>718</v>
      </c>
      <c r="L76" s="540">
        <v>227221168</v>
      </c>
      <c r="M76" s="540" t="s">
        <v>718</v>
      </c>
      <c r="N76" s="540" t="s">
        <v>718</v>
      </c>
      <c r="O76" s="540" t="s">
        <v>718</v>
      </c>
      <c r="P76" s="540">
        <v>2247837</v>
      </c>
    </row>
    <row r="77" spans="1:17">
      <c r="A77" s="321" t="s">
        <v>696</v>
      </c>
      <c r="B77" s="322" t="s">
        <v>696</v>
      </c>
      <c r="C77" s="322" t="s">
        <v>696</v>
      </c>
      <c r="D77" s="322" t="s">
        <v>1095</v>
      </c>
      <c r="E77" s="322" t="s">
        <v>696</v>
      </c>
      <c r="F77" s="323" t="s">
        <v>1231</v>
      </c>
      <c r="G77" s="540">
        <v>1122444</v>
      </c>
      <c r="H77" s="540">
        <v>999311794</v>
      </c>
      <c r="I77" s="540" t="s">
        <v>718</v>
      </c>
      <c r="J77" s="541">
        <v>228567617</v>
      </c>
      <c r="K77" s="541">
        <v>1122444</v>
      </c>
      <c r="L77" s="540">
        <v>486849699</v>
      </c>
      <c r="M77" s="540" t="s">
        <v>718</v>
      </c>
      <c r="N77" s="540" t="s">
        <v>718</v>
      </c>
      <c r="O77" s="540" t="s">
        <v>718</v>
      </c>
      <c r="P77" s="540">
        <v>283894478</v>
      </c>
    </row>
    <row r="78" spans="1:17">
      <c r="A78" s="321" t="s">
        <v>696</v>
      </c>
      <c r="B78" s="322" t="s">
        <v>696</v>
      </c>
      <c r="C78" s="322" t="s">
        <v>696</v>
      </c>
      <c r="D78" s="322" t="s">
        <v>696</v>
      </c>
      <c r="E78" s="322" t="s">
        <v>1024</v>
      </c>
      <c r="F78" s="323" t="s">
        <v>1230</v>
      </c>
      <c r="G78" s="540">
        <v>1122444</v>
      </c>
      <c r="H78" s="540">
        <v>980475872</v>
      </c>
      <c r="I78" s="540" t="s">
        <v>718</v>
      </c>
      <c r="J78" s="541">
        <v>227266686</v>
      </c>
      <c r="K78" s="541">
        <v>1122444</v>
      </c>
      <c r="L78" s="540">
        <v>469710505</v>
      </c>
      <c r="M78" s="540" t="s">
        <v>718</v>
      </c>
      <c r="N78" s="540" t="s">
        <v>718</v>
      </c>
      <c r="O78" s="540" t="s">
        <v>718</v>
      </c>
      <c r="P78" s="540">
        <v>283498681</v>
      </c>
    </row>
    <row r="79" spans="1:17">
      <c r="A79" s="321" t="s">
        <v>696</v>
      </c>
      <c r="B79" s="322" t="s">
        <v>696</v>
      </c>
      <c r="C79" s="322" t="s">
        <v>696</v>
      </c>
      <c r="D79" s="322" t="s">
        <v>696</v>
      </c>
      <c r="E79" s="322" t="s">
        <v>1035</v>
      </c>
      <c r="F79" s="323" t="s">
        <v>1229</v>
      </c>
      <c r="G79" s="540" t="s">
        <v>718</v>
      </c>
      <c r="H79" s="540">
        <v>18835922</v>
      </c>
      <c r="I79" s="540" t="s">
        <v>718</v>
      </c>
      <c r="J79" s="541">
        <v>1300931</v>
      </c>
      <c r="K79" s="541" t="s">
        <v>718</v>
      </c>
      <c r="L79" s="540">
        <v>17139194</v>
      </c>
      <c r="M79" s="540" t="s">
        <v>718</v>
      </c>
      <c r="N79" s="540" t="s">
        <v>718</v>
      </c>
      <c r="O79" s="540" t="s">
        <v>718</v>
      </c>
      <c r="P79" s="540">
        <v>395797</v>
      </c>
    </row>
    <row r="80" spans="1:17">
      <c r="A80" s="321" t="s">
        <v>696</v>
      </c>
      <c r="B80" s="322" t="s">
        <v>696</v>
      </c>
      <c r="C80" s="322" t="s">
        <v>696</v>
      </c>
      <c r="D80" s="322" t="s">
        <v>1030</v>
      </c>
      <c r="E80" s="322" t="s">
        <v>696</v>
      </c>
      <c r="F80" s="323" t="s">
        <v>1224</v>
      </c>
      <c r="G80" s="540" t="s">
        <v>718</v>
      </c>
      <c r="H80" s="540">
        <v>498489126</v>
      </c>
      <c r="I80" s="540" t="s">
        <v>718</v>
      </c>
      <c r="J80" s="541">
        <v>66327240</v>
      </c>
      <c r="K80" s="541" t="s">
        <v>718</v>
      </c>
      <c r="L80" s="540">
        <v>420073872</v>
      </c>
      <c r="M80" s="540" t="s">
        <v>718</v>
      </c>
      <c r="N80" s="540" t="s">
        <v>718</v>
      </c>
      <c r="O80" s="540" t="s">
        <v>718</v>
      </c>
      <c r="P80" s="540">
        <v>12088014</v>
      </c>
    </row>
    <row r="81" spans="1:16">
      <c r="A81" s="321" t="s">
        <v>696</v>
      </c>
      <c r="B81" s="322" t="s">
        <v>696</v>
      </c>
      <c r="C81" s="322" t="s">
        <v>696</v>
      </c>
      <c r="D81" s="322" t="s">
        <v>696</v>
      </c>
      <c r="E81" s="322" t="s">
        <v>1026</v>
      </c>
      <c r="F81" s="323" t="s">
        <v>1223</v>
      </c>
      <c r="G81" s="540" t="s">
        <v>718</v>
      </c>
      <c r="H81" s="540">
        <v>498489126</v>
      </c>
      <c r="I81" s="540" t="s">
        <v>718</v>
      </c>
      <c r="J81" s="541">
        <v>66327240</v>
      </c>
      <c r="K81" s="541" t="s">
        <v>718</v>
      </c>
      <c r="L81" s="540">
        <v>420073872</v>
      </c>
      <c r="M81" s="540" t="s">
        <v>718</v>
      </c>
      <c r="N81" s="540" t="s">
        <v>718</v>
      </c>
      <c r="O81" s="540" t="s">
        <v>718</v>
      </c>
      <c r="P81" s="540">
        <v>12088014</v>
      </c>
    </row>
    <row r="131" spans="1:17">
      <c r="A131" s="326"/>
      <c r="B131" s="327"/>
      <c r="C131" s="327"/>
      <c r="D131" s="327"/>
      <c r="E131" s="327"/>
      <c r="F131" s="328"/>
      <c r="G131" s="542"/>
      <c r="H131" s="542"/>
      <c r="I131" s="542"/>
      <c r="J131" s="543"/>
      <c r="K131" s="543"/>
      <c r="L131" s="542"/>
      <c r="M131" s="542"/>
      <c r="N131" s="542"/>
      <c r="O131" s="542"/>
      <c r="P131" s="542"/>
      <c r="Q131" s="329"/>
    </row>
  </sheetData>
  <mergeCells count="15">
    <mergeCell ref="O4:P4"/>
    <mergeCell ref="Q4:Q5"/>
    <mergeCell ref="A4:A5"/>
    <mergeCell ref="B4:F4"/>
    <mergeCell ref="G4:H4"/>
    <mergeCell ref="I4:J4"/>
    <mergeCell ref="K4:L4"/>
    <mergeCell ref="M4:N4"/>
    <mergeCell ref="P3:Q3"/>
    <mergeCell ref="K1:L1"/>
    <mergeCell ref="I1:J1"/>
    <mergeCell ref="I3:J3"/>
    <mergeCell ref="K3:L3"/>
    <mergeCell ref="H2:J2"/>
    <mergeCell ref="K2:M2"/>
  </mergeCells>
  <phoneticPr fontId="3" type="noConversion"/>
  <printOptions horizontalCentered="1"/>
  <pageMargins left="0.39370078740157483" right="0.39370078740157483" top="1.2598425196850394" bottom="0.98425196850393704" header="0.47244094488188981" footer="0.31496062992125984"/>
  <pageSetup paperSize="9" firstPageNumber="41" pageOrder="overThenDown" orientation="portrait" useFirstPageNumber="1" horizontalDpi="1200"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F65"/>
  <sheetViews>
    <sheetView topLeftCell="A46" workbookViewId="0">
      <selection activeCell="F61" sqref="F61"/>
    </sheetView>
  </sheetViews>
  <sheetFormatPr defaultColWidth="6.81640625" defaultRowHeight="11"/>
  <cols>
    <col min="1" max="1" width="22.54296875" style="555" customWidth="1"/>
    <col min="2" max="2" width="9.81640625" style="557" customWidth="1"/>
    <col min="3" max="3" width="13.7265625" style="556" customWidth="1"/>
    <col min="4" max="4" width="22.81640625" style="555" customWidth="1"/>
    <col min="5" max="5" width="10.81640625" style="554" customWidth="1"/>
    <col min="6" max="6" width="15.54296875" style="440" customWidth="1"/>
    <col min="7" max="16384" width="6.81640625" style="553"/>
  </cols>
  <sheetData>
    <row r="1" spans="1:6" s="563" customFormat="1" ht="30" customHeight="1">
      <c r="A1" s="954" t="s">
        <v>1282</v>
      </c>
      <c r="B1" s="955"/>
      <c r="C1" s="564" t="s">
        <v>168</v>
      </c>
      <c r="D1" s="954" t="s">
        <v>1281</v>
      </c>
      <c r="E1" s="955"/>
      <c r="F1" s="564" t="s">
        <v>168</v>
      </c>
    </row>
    <row r="2" spans="1:6">
      <c r="A2" s="562" t="s">
        <v>1280</v>
      </c>
      <c r="B2" s="557" t="s">
        <v>1279</v>
      </c>
      <c r="C2" s="556">
        <v>6750000</v>
      </c>
      <c r="D2" s="562" t="s">
        <v>1278</v>
      </c>
      <c r="E2" s="557" t="s">
        <v>1277</v>
      </c>
      <c r="F2" s="799">
        <v>2111799923</v>
      </c>
    </row>
    <row r="3" spans="1:6">
      <c r="A3" s="555" t="s">
        <v>1276</v>
      </c>
      <c r="B3" s="557" t="s">
        <v>1275</v>
      </c>
      <c r="C3" s="556">
        <v>2095301420</v>
      </c>
      <c r="D3" s="555" t="s">
        <v>1274</v>
      </c>
      <c r="E3" s="554" t="s">
        <v>1273</v>
      </c>
      <c r="F3" s="440">
        <v>6750000</v>
      </c>
    </row>
    <row r="4" spans="1:6">
      <c r="A4" s="555" t="s">
        <v>1269</v>
      </c>
      <c r="B4" s="557" t="s">
        <v>696</v>
      </c>
      <c r="C4" s="556">
        <v>1878886469</v>
      </c>
    </row>
    <row r="5" spans="1:6">
      <c r="A5" s="555" t="s">
        <v>1272</v>
      </c>
      <c r="B5" s="557" t="s">
        <v>696</v>
      </c>
      <c r="C5" s="556">
        <v>216414951</v>
      </c>
    </row>
    <row r="6" spans="1:6">
      <c r="A6" s="555" t="s">
        <v>1271</v>
      </c>
      <c r="B6" s="557" t="s">
        <v>1270</v>
      </c>
      <c r="C6" s="798">
        <v>16498503</v>
      </c>
    </row>
    <row r="7" spans="1:6">
      <c r="A7" s="555" t="s">
        <v>1269</v>
      </c>
      <c r="B7" s="557" t="s">
        <v>696</v>
      </c>
      <c r="C7" s="798">
        <v>16498503</v>
      </c>
    </row>
    <row r="61" spans="1:6">
      <c r="A61" s="555" t="s">
        <v>1263</v>
      </c>
      <c r="C61" s="798">
        <v>2118549923</v>
      </c>
      <c r="D61" s="555" t="s">
        <v>1263</v>
      </c>
      <c r="F61" s="799">
        <v>2118549923</v>
      </c>
    </row>
    <row r="62" spans="1:6">
      <c r="A62" s="555" t="s">
        <v>1268</v>
      </c>
      <c r="D62" s="555" t="s">
        <v>1268</v>
      </c>
    </row>
    <row r="63" spans="1:6">
      <c r="A63" s="555" t="s">
        <v>1267</v>
      </c>
      <c r="C63" s="556" t="s">
        <v>696</v>
      </c>
      <c r="D63" s="555" t="s">
        <v>1266</v>
      </c>
      <c r="F63" s="440" t="s">
        <v>696</v>
      </c>
    </row>
    <row r="64" spans="1:6">
      <c r="A64" s="555" t="s">
        <v>1265</v>
      </c>
      <c r="C64" s="556">
        <v>25</v>
      </c>
      <c r="D64" s="555" t="s">
        <v>1264</v>
      </c>
      <c r="F64" s="440">
        <v>25</v>
      </c>
    </row>
    <row r="65" spans="1:6">
      <c r="A65" s="559" t="s">
        <v>1263</v>
      </c>
      <c r="B65" s="561"/>
      <c r="C65" s="560">
        <v>25</v>
      </c>
      <c r="D65" s="559" t="s">
        <v>1263</v>
      </c>
      <c r="E65" s="558"/>
      <c r="F65" s="443">
        <v>25</v>
      </c>
    </row>
  </sheetData>
  <mergeCells count="2">
    <mergeCell ref="A1:B1"/>
    <mergeCell ref="D1:E1"/>
  </mergeCells>
  <phoneticPr fontId="3" type="noConversion"/>
  <printOptions horizontalCentered="1"/>
  <pageMargins left="0.39370078740157483" right="0.39370078740157483" top="1.2598425196850394" bottom="0.59055118110236227" header="0.47244094488188981" footer="0.31496062992125984"/>
  <pageSetup paperSize="9" firstPageNumber="45" orientation="portrait" useFirstPageNumber="1" horizontalDpi="1200" r:id="rId1"/>
  <headerFooter alignWithMargins="0">
    <oddHeader xml:space="preserve">&amp;C&amp;14&amp;U臺中市政府水利局&amp;9&amp;U
&amp;16&amp;U歲入類平衡表&amp;9&amp;U
&amp;12中華民國103年12月31日&amp;L&amp;R&amp;6
&amp;12
單位：新臺幣元&amp;10
</oddHeader>
    <oddFooter>&amp;C&amp;P</oddFooter>
  </headerFooter>
</worksheet>
</file>

<file path=xl/worksheets/sheet16.xml><?xml version="1.0" encoding="utf-8"?>
<worksheet xmlns="http://schemas.openxmlformats.org/spreadsheetml/2006/main" xmlns:r="http://schemas.openxmlformats.org/officeDocument/2006/relationships">
  <sheetPr>
    <tabColor theme="9"/>
  </sheetPr>
  <dimension ref="A1:F65"/>
  <sheetViews>
    <sheetView workbookViewId="0">
      <selection activeCell="A8" sqref="A8:C10"/>
    </sheetView>
  </sheetViews>
  <sheetFormatPr defaultColWidth="6.81640625" defaultRowHeight="11"/>
  <cols>
    <col min="1" max="1" width="22.54296875" style="555" customWidth="1"/>
    <col min="2" max="2" width="9.81640625" style="557" customWidth="1"/>
    <col min="3" max="3" width="13.7265625" style="556" customWidth="1"/>
    <col min="4" max="4" width="22.81640625" style="555" customWidth="1"/>
    <col min="5" max="5" width="10.81640625" style="554" customWidth="1"/>
    <col min="6" max="6" width="15.54296875" style="440" customWidth="1"/>
    <col min="7" max="16384" width="6.81640625" style="553"/>
  </cols>
  <sheetData>
    <row r="1" spans="1:6" s="563" customFormat="1" ht="30" customHeight="1">
      <c r="A1" s="954" t="s">
        <v>1282</v>
      </c>
      <c r="B1" s="955"/>
      <c r="C1" s="564" t="s">
        <v>168</v>
      </c>
      <c r="D1" s="954" t="s">
        <v>1281</v>
      </c>
      <c r="E1" s="955"/>
      <c r="F1" s="564" t="s">
        <v>168</v>
      </c>
    </row>
    <row r="2" spans="1:6">
      <c r="A2" s="562" t="s">
        <v>1309</v>
      </c>
      <c r="B2" s="557" t="s">
        <v>1308</v>
      </c>
      <c r="C2" s="556">
        <v>564659137</v>
      </c>
      <c r="D2" s="562" t="s">
        <v>1274</v>
      </c>
      <c r="E2" s="557" t="s">
        <v>1307</v>
      </c>
      <c r="F2" s="440">
        <v>206300869</v>
      </c>
    </row>
    <row r="3" spans="1:6">
      <c r="A3" s="555" t="s">
        <v>1306</v>
      </c>
      <c r="B3" s="557" t="s">
        <v>1305</v>
      </c>
      <c r="C3" s="556">
        <v>2451708834</v>
      </c>
      <c r="D3" s="555" t="s">
        <v>1304</v>
      </c>
      <c r="E3" s="554" t="s">
        <v>1303</v>
      </c>
      <c r="F3" s="440">
        <v>206163657</v>
      </c>
    </row>
    <row r="4" spans="1:6">
      <c r="A4" s="555" t="s">
        <v>1269</v>
      </c>
      <c r="B4" s="557" t="s">
        <v>696</v>
      </c>
      <c r="C4" s="556">
        <v>1120891636</v>
      </c>
      <c r="D4" s="555" t="s">
        <v>1302</v>
      </c>
      <c r="E4" s="554" t="s">
        <v>1301</v>
      </c>
      <c r="F4" s="440">
        <v>1058154</v>
      </c>
    </row>
    <row r="5" spans="1:6">
      <c r="A5" s="555" t="s">
        <v>1272</v>
      </c>
      <c r="B5" s="557" t="s">
        <v>696</v>
      </c>
      <c r="C5" s="556">
        <v>1330817198</v>
      </c>
      <c r="D5" s="555" t="s">
        <v>1300</v>
      </c>
      <c r="E5" s="554" t="s">
        <v>1299</v>
      </c>
      <c r="F5" s="440">
        <v>418853137</v>
      </c>
    </row>
    <row r="6" spans="1:6">
      <c r="A6" s="555" t="s">
        <v>1298</v>
      </c>
      <c r="B6" s="557" t="s">
        <v>1297</v>
      </c>
      <c r="C6" s="556">
        <v>27227810</v>
      </c>
      <c r="D6" s="555" t="s">
        <v>1296</v>
      </c>
      <c r="E6" s="554" t="s">
        <v>1295</v>
      </c>
      <c r="F6" s="440">
        <v>27227810</v>
      </c>
    </row>
    <row r="7" spans="1:6">
      <c r="A7" s="555" t="s">
        <v>1294</v>
      </c>
      <c r="B7" s="557" t="s">
        <v>1293</v>
      </c>
      <c r="C7" s="556">
        <v>408845167</v>
      </c>
      <c r="D7" s="555" t="s">
        <v>1292</v>
      </c>
      <c r="E7" s="554" t="s">
        <v>1291</v>
      </c>
      <c r="F7" s="440">
        <v>41485068</v>
      </c>
    </row>
    <row r="8" spans="1:6">
      <c r="A8" s="820" t="s">
        <v>2713</v>
      </c>
      <c r="C8" s="556">
        <v>51684786</v>
      </c>
      <c r="D8" s="555" t="s">
        <v>1269</v>
      </c>
      <c r="E8" s="554" t="s">
        <v>696</v>
      </c>
      <c r="F8" s="440">
        <v>29989241</v>
      </c>
    </row>
    <row r="9" spans="1:6">
      <c r="A9" s="820" t="s">
        <v>2714</v>
      </c>
      <c r="C9" s="556">
        <v>295607358</v>
      </c>
      <c r="D9" s="555" t="s">
        <v>1272</v>
      </c>
      <c r="E9" s="554" t="s">
        <v>696</v>
      </c>
      <c r="F9" s="440">
        <v>11495827</v>
      </c>
    </row>
    <row r="10" spans="1:6">
      <c r="A10" s="820" t="s">
        <v>2715</v>
      </c>
      <c r="C10" s="556">
        <v>61553023</v>
      </c>
      <c r="D10" s="555" t="s">
        <v>1286</v>
      </c>
      <c r="E10" s="554" t="s">
        <v>1285</v>
      </c>
      <c r="F10" s="440">
        <v>2757515910</v>
      </c>
    </row>
    <row r="11" spans="1:6">
      <c r="A11" s="555" t="s">
        <v>1290</v>
      </c>
      <c r="B11" s="557" t="s">
        <v>1289</v>
      </c>
      <c r="C11" s="556">
        <v>700000</v>
      </c>
      <c r="D11" s="555" t="s">
        <v>1269</v>
      </c>
      <c r="E11" s="554" t="s">
        <v>696</v>
      </c>
      <c r="F11" s="440">
        <v>1386509753</v>
      </c>
    </row>
    <row r="12" spans="1:6">
      <c r="A12" s="555" t="s">
        <v>1288</v>
      </c>
      <c r="B12" s="557" t="s">
        <v>1287</v>
      </c>
      <c r="C12" s="556">
        <v>206163657</v>
      </c>
      <c r="D12" s="555" t="s">
        <v>1272</v>
      </c>
      <c r="E12" s="554" t="s">
        <v>696</v>
      </c>
      <c r="F12" s="440">
        <v>1371006157</v>
      </c>
    </row>
    <row r="13" spans="1:6">
      <c r="D13" s="555" t="s">
        <v>1284</v>
      </c>
      <c r="E13" s="554" t="s">
        <v>1283</v>
      </c>
      <c r="F13" s="440">
        <v>700000</v>
      </c>
    </row>
    <row r="14" spans="1:6">
      <c r="D14" s="555" t="s">
        <v>1269</v>
      </c>
      <c r="E14" s="554" t="s">
        <v>696</v>
      </c>
      <c r="F14" s="440">
        <v>600000</v>
      </c>
    </row>
    <row r="15" spans="1:6">
      <c r="D15" s="555" t="s">
        <v>1272</v>
      </c>
      <c r="E15" s="554" t="s">
        <v>696</v>
      </c>
      <c r="F15" s="440">
        <v>100000</v>
      </c>
    </row>
    <row r="61" spans="1:6">
      <c r="A61" s="555" t="s">
        <v>1263</v>
      </c>
      <c r="C61" s="556">
        <v>3659304605</v>
      </c>
      <c r="D61" s="555" t="s">
        <v>1263</v>
      </c>
      <c r="F61" s="440">
        <v>3659304605</v>
      </c>
    </row>
    <row r="62" spans="1:6">
      <c r="A62" s="555" t="s">
        <v>1268</v>
      </c>
      <c r="D62" s="555" t="s">
        <v>1268</v>
      </c>
    </row>
    <row r="63" spans="1:6">
      <c r="A63" s="555" t="s">
        <v>1267</v>
      </c>
      <c r="C63" s="556" t="s">
        <v>696</v>
      </c>
      <c r="D63" s="555" t="s">
        <v>1266</v>
      </c>
      <c r="F63" s="440" t="s">
        <v>696</v>
      </c>
    </row>
    <row r="64" spans="1:6">
      <c r="A64" s="555" t="s">
        <v>1265</v>
      </c>
      <c r="C64" s="556" t="s">
        <v>696</v>
      </c>
      <c r="D64" s="555" t="s">
        <v>1264</v>
      </c>
      <c r="F64" s="440" t="s">
        <v>696</v>
      </c>
    </row>
    <row r="65" spans="1:6">
      <c r="A65" s="559" t="s">
        <v>1263</v>
      </c>
      <c r="B65" s="561"/>
      <c r="C65" s="560" t="s">
        <v>718</v>
      </c>
      <c r="D65" s="559" t="s">
        <v>1263</v>
      </c>
      <c r="E65" s="558"/>
      <c r="F65" s="443" t="s">
        <v>718</v>
      </c>
    </row>
  </sheetData>
  <mergeCells count="2">
    <mergeCell ref="A1:B1"/>
    <mergeCell ref="D1:E1"/>
  </mergeCells>
  <phoneticPr fontId="3" type="noConversion"/>
  <printOptions horizontalCentered="1"/>
  <pageMargins left="0.39370078740157483" right="0.39370078740157483" top="1.2598425196850394" bottom="0.59055118110236227" header="0.47244094488188981" footer="0.31496062992125984"/>
  <pageSetup paperSize="9" firstPageNumber="46" orientation="portrait" useFirstPageNumber="1" r:id="rId1"/>
  <headerFooter alignWithMargins="0">
    <oddHeader xml:space="preserve">&amp;C&amp;14&amp;U臺中市政府水利局&amp;9&amp;U
&amp;16&amp;U經費類平衡表&amp;9&amp;U
&amp;12中華民國103年12月31日&amp;L&amp;R&amp;6
&amp;12
單位：新臺幣元&amp;10
</oddHeader>
    <oddFooter>&amp;C&amp;P</oddFooter>
  </headerFooter>
</worksheet>
</file>

<file path=xl/worksheets/sheet17.xml><?xml version="1.0" encoding="utf-8"?>
<worksheet xmlns="http://schemas.openxmlformats.org/spreadsheetml/2006/main" xmlns:r="http://schemas.openxmlformats.org/officeDocument/2006/relationships">
  <sheetPr enableFormatConditionsCalculation="0">
    <tabColor theme="9"/>
  </sheetPr>
  <dimension ref="A1:IV17"/>
  <sheetViews>
    <sheetView zoomScaleNormal="100" workbookViewId="0">
      <pane ySplit="6" topLeftCell="A10" activePane="bottomLeft" state="frozen"/>
      <selection pane="bottomLeft" activeCell="J10" sqref="J10"/>
    </sheetView>
  </sheetViews>
  <sheetFormatPr defaultColWidth="8.90625" defaultRowHeight="17"/>
  <cols>
    <col min="1" max="1" width="5.54296875" style="17" customWidth="1"/>
    <col min="2" max="2" width="4.26953125" style="17" customWidth="1"/>
    <col min="3" max="5" width="7.6328125" style="17" customWidth="1"/>
    <col min="6" max="6" width="7.08984375" style="17" customWidth="1"/>
    <col min="7" max="7" width="3.90625" style="17" customWidth="1"/>
    <col min="8" max="8" width="7.6328125" style="17" customWidth="1"/>
    <col min="9" max="9" width="7" style="17" customWidth="1"/>
    <col min="10" max="10" width="7.36328125" style="17" customWidth="1"/>
    <col min="11" max="11" width="7.90625" style="17" customWidth="1"/>
    <col min="12" max="12" width="14.54296875" style="17" customWidth="1"/>
    <col min="13" max="16384" width="8.90625" style="17"/>
  </cols>
  <sheetData>
    <row r="1" spans="1:256">
      <c r="A1" s="6" t="s">
        <v>395</v>
      </c>
      <c r="B1" s="6"/>
      <c r="C1" s="6"/>
      <c r="D1" s="6"/>
      <c r="E1" s="6"/>
      <c r="F1" s="6"/>
      <c r="G1" s="6"/>
      <c r="H1" s="6"/>
      <c r="I1" s="6"/>
      <c r="J1" s="6"/>
      <c r="K1" s="6"/>
      <c r="L1" s="6"/>
    </row>
    <row r="2" spans="1:256" ht="27.5">
      <c r="A2" s="958" t="s">
        <v>586</v>
      </c>
      <c r="B2" s="959"/>
      <c r="C2" s="959"/>
      <c r="D2" s="959"/>
      <c r="E2" s="959"/>
      <c r="F2" s="959"/>
      <c r="G2" s="959"/>
      <c r="H2" s="959"/>
      <c r="I2" s="959"/>
      <c r="J2" s="959"/>
      <c r="K2" s="959"/>
      <c r="L2" s="959"/>
    </row>
    <row r="3" spans="1:256" ht="27.5">
      <c r="A3" s="958" t="s">
        <v>631</v>
      </c>
      <c r="B3" s="960"/>
      <c r="C3" s="960"/>
      <c r="D3" s="960"/>
      <c r="E3" s="960"/>
      <c r="F3" s="960"/>
      <c r="G3" s="960"/>
      <c r="H3" s="960"/>
      <c r="I3" s="960"/>
      <c r="J3" s="960"/>
      <c r="K3" s="960"/>
      <c r="L3" s="960"/>
    </row>
    <row r="4" spans="1:256" ht="26.25" customHeight="1">
      <c r="A4" s="6"/>
      <c r="B4" s="6"/>
      <c r="C4" s="6"/>
      <c r="D4" s="963" t="s">
        <v>600</v>
      </c>
      <c r="E4" s="963"/>
      <c r="F4" s="963"/>
      <c r="G4" s="963"/>
      <c r="H4" s="963"/>
      <c r="I4" s="963"/>
      <c r="J4" s="6"/>
      <c r="K4" s="6"/>
      <c r="L4" s="7" t="s">
        <v>1</v>
      </c>
    </row>
    <row r="5" spans="1:256" s="33" customFormat="1" ht="19.5" customHeight="1">
      <c r="A5" s="961" t="s">
        <v>396</v>
      </c>
      <c r="B5" s="966" t="s">
        <v>2</v>
      </c>
      <c r="C5" s="961" t="s">
        <v>21</v>
      </c>
      <c r="D5" s="961" t="s">
        <v>397</v>
      </c>
      <c r="E5" s="961" t="s">
        <v>11</v>
      </c>
      <c r="F5" s="968" t="s">
        <v>3</v>
      </c>
      <c r="G5" s="969"/>
      <c r="H5" s="969"/>
      <c r="I5" s="970"/>
      <c r="J5" s="961" t="s">
        <v>4</v>
      </c>
      <c r="K5" s="961" t="s">
        <v>399</v>
      </c>
      <c r="L5" s="961" t="s">
        <v>9</v>
      </c>
    </row>
    <row r="6" spans="1:256" s="33" customFormat="1" ht="54.75" customHeight="1">
      <c r="A6" s="962"/>
      <c r="B6" s="967"/>
      <c r="C6" s="962"/>
      <c r="D6" s="962"/>
      <c r="E6" s="962"/>
      <c r="F6" s="34" t="s">
        <v>10</v>
      </c>
      <c r="G6" s="34" t="s">
        <v>5</v>
      </c>
      <c r="H6" s="34" t="s">
        <v>6</v>
      </c>
      <c r="I6" s="34" t="s">
        <v>7</v>
      </c>
      <c r="J6" s="962"/>
      <c r="K6" s="962"/>
      <c r="L6" s="962"/>
    </row>
    <row r="7" spans="1:256" ht="105" customHeight="1">
      <c r="A7" s="568" t="s">
        <v>601</v>
      </c>
      <c r="B7" s="276" t="s">
        <v>602</v>
      </c>
      <c r="C7" s="566">
        <v>120000000</v>
      </c>
      <c r="D7" s="566">
        <v>120000000</v>
      </c>
      <c r="E7" s="566">
        <v>120000000</v>
      </c>
      <c r="F7" s="566">
        <v>68880795</v>
      </c>
      <c r="G7" s="566" t="s">
        <v>1310</v>
      </c>
      <c r="H7" s="566">
        <v>28935533</v>
      </c>
      <c r="I7" s="567">
        <f>SUM(F7:H7)</f>
        <v>97816328</v>
      </c>
      <c r="J7" s="566">
        <f>E7-I7</f>
        <v>22183672</v>
      </c>
      <c r="K7" s="566">
        <f>C7-I7</f>
        <v>22183672</v>
      </c>
      <c r="L7" s="568" t="s">
        <v>1311</v>
      </c>
    </row>
    <row r="8" spans="1:256" ht="221" customHeight="1">
      <c r="A8" s="569" t="s">
        <v>603</v>
      </c>
      <c r="B8" s="277" t="s">
        <v>604</v>
      </c>
      <c r="C8" s="567">
        <v>300000000</v>
      </c>
      <c r="D8" s="567">
        <v>80000000</v>
      </c>
      <c r="E8" s="567">
        <v>80000000</v>
      </c>
      <c r="F8" s="567">
        <v>177300</v>
      </c>
      <c r="G8" s="567">
        <v>0</v>
      </c>
      <c r="H8" s="567">
        <v>8066528</v>
      </c>
      <c r="I8" s="567">
        <f>SUM(F8:H8)</f>
        <v>8243828</v>
      </c>
      <c r="J8" s="567">
        <f>E8-I8</f>
        <v>71756172</v>
      </c>
      <c r="K8" s="567">
        <f>C8-I8</f>
        <v>291756172</v>
      </c>
      <c r="L8" s="569" t="s">
        <v>2703</v>
      </c>
    </row>
    <row r="9" spans="1:256" ht="80.5" customHeight="1">
      <c r="A9" s="570" t="s">
        <v>605</v>
      </c>
      <c r="B9" s="277" t="s">
        <v>606</v>
      </c>
      <c r="C9" s="567">
        <v>180000000</v>
      </c>
      <c r="D9" s="567">
        <v>180000000</v>
      </c>
      <c r="E9" s="567">
        <v>180000000</v>
      </c>
      <c r="F9" s="567">
        <v>14961236</v>
      </c>
      <c r="G9" s="567">
        <v>0</v>
      </c>
      <c r="H9" s="567">
        <v>9128883</v>
      </c>
      <c r="I9" s="567">
        <f>SUM(F9:H9)</f>
        <v>24090119</v>
      </c>
      <c r="J9" s="567">
        <f>E9-I9</f>
        <v>155909881</v>
      </c>
      <c r="K9" s="567">
        <f>C9-I9</f>
        <v>155909881</v>
      </c>
      <c r="L9" s="569" t="s">
        <v>1311</v>
      </c>
    </row>
    <row r="10" spans="1:256" ht="93.5" customHeight="1">
      <c r="A10" s="570" t="s">
        <v>607</v>
      </c>
      <c r="B10" s="277" t="s">
        <v>608</v>
      </c>
      <c r="C10" s="567">
        <v>45000000</v>
      </c>
      <c r="D10" s="567">
        <v>45000000</v>
      </c>
      <c r="E10" s="567">
        <v>45000000</v>
      </c>
      <c r="F10" s="567">
        <v>45060432</v>
      </c>
      <c r="G10" s="567">
        <v>0</v>
      </c>
      <c r="H10" s="567">
        <v>6993640</v>
      </c>
      <c r="I10" s="567">
        <f>SUM(F10:H10)</f>
        <v>52054072</v>
      </c>
      <c r="J10" s="567">
        <f>E10-I10</f>
        <v>-7054072</v>
      </c>
      <c r="K10" s="567">
        <f>C10-I10</f>
        <v>-7054072</v>
      </c>
      <c r="L10" s="569" t="s">
        <v>2718</v>
      </c>
    </row>
    <row r="11" spans="1:256" ht="24.65" customHeight="1">
      <c r="A11" s="19"/>
      <c r="B11" s="19"/>
      <c r="C11" s="19"/>
      <c r="D11" s="19"/>
      <c r="E11" s="19"/>
      <c r="F11" s="19"/>
      <c r="G11" s="19"/>
      <c r="H11" s="19"/>
      <c r="I11" s="19"/>
      <c r="J11" s="19"/>
      <c r="K11" s="19"/>
      <c r="L11" s="571"/>
    </row>
    <row r="12" spans="1:256" s="37" customFormat="1" ht="13.5">
      <c r="A12" s="964" t="s">
        <v>22</v>
      </c>
      <c r="B12" s="965"/>
      <c r="C12" s="965"/>
      <c r="D12" s="965"/>
      <c r="E12" s="965"/>
      <c r="F12" s="965"/>
      <c r="G12" s="965"/>
      <c r="H12" s="965"/>
      <c r="I12" s="965"/>
      <c r="J12" s="965"/>
      <c r="K12" s="965"/>
    </row>
    <row r="13" spans="1:256" s="39" customFormat="1" ht="13.5">
      <c r="A13" s="956" t="s">
        <v>23</v>
      </c>
      <c r="B13" s="957"/>
      <c r="C13" s="957"/>
      <c r="D13" s="957"/>
      <c r="E13" s="957"/>
      <c r="F13" s="957"/>
      <c r="G13" s="957"/>
      <c r="H13" s="957"/>
      <c r="I13" s="957"/>
      <c r="J13" s="957"/>
      <c r="K13" s="957"/>
      <c r="L13" s="267"/>
      <c r="M13" s="38"/>
      <c r="N13" s="38"/>
      <c r="O13" s="38"/>
      <c r="P13" s="38"/>
      <c r="Q13" s="38"/>
      <c r="R13" s="38"/>
      <c r="S13" s="38"/>
      <c r="T13" s="38"/>
      <c r="U13" s="38"/>
      <c r="V13" s="38"/>
      <c r="W13" s="956"/>
      <c r="X13" s="957"/>
      <c r="Y13" s="957"/>
      <c r="Z13" s="957"/>
      <c r="AA13" s="957"/>
      <c r="AB13" s="957"/>
      <c r="AC13" s="957"/>
      <c r="AD13" s="957"/>
      <c r="AE13" s="957"/>
      <c r="AF13" s="957"/>
      <c r="AG13" s="957"/>
      <c r="AH13" s="956"/>
      <c r="AI13" s="957"/>
      <c r="AJ13" s="957"/>
      <c r="AK13" s="957"/>
      <c r="AL13" s="957"/>
      <c r="AM13" s="957"/>
      <c r="AN13" s="957"/>
      <c r="AO13" s="957"/>
      <c r="AP13" s="957"/>
      <c r="AQ13" s="957"/>
      <c r="AR13" s="957"/>
      <c r="AS13" s="956"/>
      <c r="AT13" s="957"/>
      <c r="AU13" s="957"/>
      <c r="AV13" s="957"/>
      <c r="AW13" s="957"/>
      <c r="AX13" s="957"/>
      <c r="AY13" s="957"/>
      <c r="AZ13" s="957"/>
      <c r="BA13" s="957"/>
      <c r="BB13" s="957"/>
      <c r="BC13" s="957"/>
      <c r="BD13" s="956"/>
      <c r="BE13" s="957"/>
      <c r="BF13" s="957"/>
      <c r="BG13" s="957"/>
      <c r="BH13" s="957"/>
      <c r="BI13" s="957"/>
      <c r="BJ13" s="957"/>
      <c r="BK13" s="957"/>
      <c r="BL13" s="957"/>
      <c r="BM13" s="957"/>
      <c r="BN13" s="957"/>
      <c r="BO13" s="956"/>
      <c r="BP13" s="957"/>
      <c r="BQ13" s="957"/>
      <c r="BR13" s="957"/>
      <c r="BS13" s="957"/>
      <c r="BT13" s="957"/>
      <c r="BU13" s="957"/>
      <c r="BV13" s="957"/>
      <c r="BW13" s="957"/>
      <c r="BX13" s="957"/>
      <c r="BY13" s="957"/>
      <c r="BZ13" s="956"/>
      <c r="CA13" s="957"/>
      <c r="CB13" s="957"/>
      <c r="CC13" s="957"/>
      <c r="CD13" s="957"/>
      <c r="CE13" s="957"/>
      <c r="CF13" s="957"/>
      <c r="CG13" s="957"/>
      <c r="CH13" s="957"/>
      <c r="CI13" s="957"/>
      <c r="CJ13" s="957"/>
      <c r="CK13" s="956"/>
      <c r="CL13" s="957"/>
      <c r="CM13" s="957"/>
      <c r="CN13" s="957"/>
      <c r="CO13" s="957"/>
      <c r="CP13" s="957"/>
      <c r="CQ13" s="957"/>
      <c r="CR13" s="957"/>
      <c r="CS13" s="957"/>
      <c r="CT13" s="957"/>
      <c r="CU13" s="957"/>
      <c r="CV13" s="956"/>
      <c r="CW13" s="957"/>
      <c r="CX13" s="957"/>
      <c r="CY13" s="957"/>
      <c r="CZ13" s="957"/>
      <c r="DA13" s="957"/>
      <c r="DB13" s="957"/>
      <c r="DC13" s="957"/>
      <c r="DD13" s="957"/>
      <c r="DE13" s="957"/>
      <c r="DF13" s="957"/>
      <c r="DG13" s="956"/>
      <c r="DH13" s="957"/>
      <c r="DI13" s="957"/>
      <c r="DJ13" s="957"/>
      <c r="DK13" s="957"/>
      <c r="DL13" s="957"/>
      <c r="DM13" s="957"/>
      <c r="DN13" s="957"/>
      <c r="DO13" s="957"/>
      <c r="DP13" s="957"/>
      <c r="DQ13" s="957"/>
      <c r="DR13" s="956"/>
      <c r="DS13" s="957"/>
      <c r="DT13" s="957"/>
      <c r="DU13" s="957"/>
      <c r="DV13" s="957"/>
      <c r="DW13" s="957"/>
      <c r="DX13" s="957"/>
      <c r="DY13" s="957"/>
      <c r="DZ13" s="957"/>
      <c r="EA13" s="957"/>
      <c r="EB13" s="957"/>
      <c r="EC13" s="956"/>
      <c r="ED13" s="957"/>
      <c r="EE13" s="957"/>
      <c r="EF13" s="957"/>
      <c r="EG13" s="957"/>
      <c r="EH13" s="957"/>
      <c r="EI13" s="957"/>
      <c r="EJ13" s="957"/>
      <c r="EK13" s="957"/>
      <c r="EL13" s="957"/>
      <c r="EM13" s="957"/>
      <c r="EN13" s="956"/>
      <c r="EO13" s="957"/>
      <c r="EP13" s="957"/>
      <c r="EQ13" s="957"/>
      <c r="ER13" s="957"/>
      <c r="ES13" s="957"/>
      <c r="ET13" s="957"/>
      <c r="EU13" s="957"/>
      <c r="EV13" s="957"/>
      <c r="EW13" s="957"/>
      <c r="EX13" s="957"/>
      <c r="EY13" s="956"/>
      <c r="EZ13" s="957"/>
      <c r="FA13" s="957"/>
      <c r="FB13" s="957"/>
      <c r="FC13" s="957"/>
      <c r="FD13" s="957"/>
      <c r="FE13" s="957"/>
      <c r="FF13" s="957"/>
      <c r="FG13" s="957"/>
      <c r="FH13" s="957"/>
      <c r="FI13" s="957"/>
      <c r="FJ13" s="956"/>
      <c r="FK13" s="957"/>
      <c r="FL13" s="957"/>
      <c r="FM13" s="957"/>
      <c r="FN13" s="957"/>
      <c r="FO13" s="957"/>
      <c r="FP13" s="957"/>
      <c r="FQ13" s="957"/>
      <c r="FR13" s="957"/>
      <c r="FS13" s="957"/>
      <c r="FT13" s="957"/>
      <c r="FU13" s="956"/>
      <c r="FV13" s="957"/>
      <c r="FW13" s="957"/>
      <c r="FX13" s="957"/>
      <c r="FY13" s="957"/>
      <c r="FZ13" s="957"/>
      <c r="GA13" s="957"/>
      <c r="GB13" s="957"/>
      <c r="GC13" s="957"/>
      <c r="GD13" s="957"/>
      <c r="GE13" s="957"/>
      <c r="GF13" s="956"/>
      <c r="GG13" s="957"/>
      <c r="GH13" s="957"/>
      <c r="GI13" s="957"/>
      <c r="GJ13" s="957"/>
      <c r="GK13" s="957"/>
      <c r="GL13" s="957"/>
      <c r="GM13" s="957"/>
      <c r="GN13" s="957"/>
      <c r="GO13" s="957"/>
      <c r="GP13" s="957"/>
      <c r="GQ13" s="956"/>
      <c r="GR13" s="957"/>
      <c r="GS13" s="957"/>
      <c r="GT13" s="957"/>
      <c r="GU13" s="957"/>
      <c r="GV13" s="957"/>
      <c r="GW13" s="957"/>
      <c r="GX13" s="957"/>
      <c r="GY13" s="957"/>
      <c r="GZ13" s="957"/>
      <c r="HA13" s="957"/>
      <c r="HB13" s="956"/>
      <c r="HC13" s="957"/>
      <c r="HD13" s="957"/>
      <c r="HE13" s="957"/>
      <c r="HF13" s="957"/>
      <c r="HG13" s="957"/>
      <c r="HH13" s="957"/>
      <c r="HI13" s="957"/>
      <c r="HJ13" s="957"/>
      <c r="HK13" s="957"/>
      <c r="HL13" s="957"/>
      <c r="HM13" s="956"/>
      <c r="HN13" s="957"/>
      <c r="HO13" s="957"/>
      <c r="HP13" s="957"/>
      <c r="HQ13" s="957"/>
      <c r="HR13" s="957"/>
      <c r="HS13" s="957"/>
      <c r="HT13" s="957"/>
      <c r="HU13" s="957"/>
      <c r="HV13" s="957"/>
      <c r="HW13" s="957"/>
      <c r="HX13" s="956"/>
      <c r="HY13" s="957"/>
      <c r="HZ13" s="957"/>
      <c r="IA13" s="957"/>
      <c r="IB13" s="957"/>
      <c r="IC13" s="957"/>
      <c r="ID13" s="957"/>
      <c r="IE13" s="957"/>
      <c r="IF13" s="957"/>
      <c r="IG13" s="957"/>
      <c r="IH13" s="957"/>
      <c r="II13" s="956"/>
      <c r="IJ13" s="957"/>
      <c r="IK13" s="957"/>
      <c r="IL13" s="957"/>
      <c r="IM13" s="957"/>
      <c r="IN13" s="957"/>
      <c r="IO13" s="957"/>
      <c r="IP13" s="957"/>
      <c r="IQ13" s="957"/>
      <c r="IR13" s="957"/>
      <c r="IS13" s="957"/>
      <c r="IT13" s="956"/>
      <c r="IU13" s="957"/>
      <c r="IV13" s="957"/>
    </row>
    <row r="14" spans="1:256" s="39" customFormat="1" ht="13.5">
      <c r="A14" s="956" t="s">
        <v>24</v>
      </c>
      <c r="B14" s="957"/>
      <c r="C14" s="957"/>
      <c r="D14" s="957"/>
      <c r="E14" s="957"/>
      <c r="F14" s="957"/>
      <c r="G14" s="957"/>
      <c r="H14" s="957"/>
      <c r="I14" s="957"/>
      <c r="J14" s="957"/>
      <c r="K14" s="957"/>
      <c r="L14" s="267"/>
      <c r="M14" s="38"/>
      <c r="N14" s="38"/>
      <c r="O14" s="38"/>
      <c r="P14" s="38"/>
      <c r="Q14" s="38"/>
      <c r="R14" s="38"/>
      <c r="S14" s="38"/>
      <c r="T14" s="38"/>
      <c r="U14" s="38"/>
      <c r="V14" s="38"/>
      <c r="W14" s="956"/>
      <c r="X14" s="957"/>
      <c r="Y14" s="957"/>
      <c r="Z14" s="957"/>
      <c r="AA14" s="957"/>
      <c r="AB14" s="957"/>
      <c r="AC14" s="957"/>
      <c r="AD14" s="957"/>
      <c r="AE14" s="957"/>
      <c r="AF14" s="957"/>
      <c r="AG14" s="957"/>
      <c r="AH14" s="956"/>
      <c r="AI14" s="957"/>
      <c r="AJ14" s="957"/>
      <c r="AK14" s="957"/>
      <c r="AL14" s="957"/>
      <c r="AM14" s="957"/>
      <c r="AN14" s="957"/>
      <c r="AO14" s="957"/>
      <c r="AP14" s="957"/>
      <c r="AQ14" s="957"/>
      <c r="AR14" s="957"/>
      <c r="AS14" s="956"/>
      <c r="AT14" s="957"/>
      <c r="AU14" s="957"/>
      <c r="AV14" s="957"/>
      <c r="AW14" s="957"/>
      <c r="AX14" s="957"/>
      <c r="AY14" s="957"/>
      <c r="AZ14" s="957"/>
      <c r="BA14" s="957"/>
      <c r="BB14" s="957"/>
      <c r="BC14" s="957"/>
      <c r="BD14" s="956"/>
      <c r="BE14" s="957"/>
      <c r="BF14" s="957"/>
      <c r="BG14" s="957"/>
      <c r="BH14" s="957"/>
      <c r="BI14" s="957"/>
      <c r="BJ14" s="957"/>
      <c r="BK14" s="957"/>
      <c r="BL14" s="957"/>
      <c r="BM14" s="957"/>
      <c r="BN14" s="957"/>
      <c r="BO14" s="956"/>
      <c r="BP14" s="957"/>
      <c r="BQ14" s="957"/>
      <c r="BR14" s="957"/>
      <c r="BS14" s="957"/>
      <c r="BT14" s="957"/>
      <c r="BU14" s="957"/>
      <c r="BV14" s="957"/>
      <c r="BW14" s="957"/>
      <c r="BX14" s="957"/>
      <c r="BY14" s="957"/>
      <c r="BZ14" s="956"/>
      <c r="CA14" s="957"/>
      <c r="CB14" s="957"/>
      <c r="CC14" s="957"/>
      <c r="CD14" s="957"/>
      <c r="CE14" s="957"/>
      <c r="CF14" s="957"/>
      <c r="CG14" s="957"/>
      <c r="CH14" s="957"/>
      <c r="CI14" s="957"/>
      <c r="CJ14" s="957"/>
      <c r="CK14" s="956"/>
      <c r="CL14" s="957"/>
      <c r="CM14" s="957"/>
      <c r="CN14" s="957"/>
      <c r="CO14" s="957"/>
      <c r="CP14" s="957"/>
      <c r="CQ14" s="957"/>
      <c r="CR14" s="957"/>
      <c r="CS14" s="957"/>
      <c r="CT14" s="957"/>
      <c r="CU14" s="957"/>
      <c r="CV14" s="956"/>
      <c r="CW14" s="957"/>
      <c r="CX14" s="957"/>
      <c r="CY14" s="957"/>
      <c r="CZ14" s="957"/>
      <c r="DA14" s="957"/>
      <c r="DB14" s="957"/>
      <c r="DC14" s="957"/>
      <c r="DD14" s="957"/>
      <c r="DE14" s="957"/>
      <c r="DF14" s="957"/>
      <c r="DG14" s="956"/>
      <c r="DH14" s="957"/>
      <c r="DI14" s="957"/>
      <c r="DJ14" s="957"/>
      <c r="DK14" s="957"/>
      <c r="DL14" s="957"/>
      <c r="DM14" s="957"/>
      <c r="DN14" s="957"/>
      <c r="DO14" s="957"/>
      <c r="DP14" s="957"/>
      <c r="DQ14" s="957"/>
      <c r="DR14" s="956"/>
      <c r="DS14" s="957"/>
      <c r="DT14" s="957"/>
      <c r="DU14" s="957"/>
      <c r="DV14" s="957"/>
      <c r="DW14" s="957"/>
      <c r="DX14" s="957"/>
      <c r="DY14" s="957"/>
      <c r="DZ14" s="957"/>
      <c r="EA14" s="957"/>
      <c r="EB14" s="957"/>
      <c r="EC14" s="956"/>
      <c r="ED14" s="957"/>
      <c r="EE14" s="957"/>
      <c r="EF14" s="957"/>
      <c r="EG14" s="957"/>
      <c r="EH14" s="957"/>
      <c r="EI14" s="957"/>
      <c r="EJ14" s="957"/>
      <c r="EK14" s="957"/>
      <c r="EL14" s="957"/>
      <c r="EM14" s="957"/>
      <c r="EN14" s="956"/>
      <c r="EO14" s="957"/>
      <c r="EP14" s="957"/>
      <c r="EQ14" s="957"/>
      <c r="ER14" s="957"/>
      <c r="ES14" s="957"/>
      <c r="ET14" s="957"/>
      <c r="EU14" s="957"/>
      <c r="EV14" s="957"/>
      <c r="EW14" s="957"/>
      <c r="EX14" s="957"/>
      <c r="EY14" s="956"/>
      <c r="EZ14" s="957"/>
      <c r="FA14" s="957"/>
      <c r="FB14" s="957"/>
      <c r="FC14" s="957"/>
      <c r="FD14" s="957"/>
      <c r="FE14" s="957"/>
      <c r="FF14" s="957"/>
      <c r="FG14" s="957"/>
      <c r="FH14" s="957"/>
      <c r="FI14" s="957"/>
      <c r="FJ14" s="956"/>
      <c r="FK14" s="957"/>
      <c r="FL14" s="957"/>
      <c r="FM14" s="957"/>
      <c r="FN14" s="957"/>
      <c r="FO14" s="957"/>
      <c r="FP14" s="957"/>
      <c r="FQ14" s="957"/>
      <c r="FR14" s="957"/>
      <c r="FS14" s="957"/>
      <c r="FT14" s="957"/>
      <c r="FU14" s="956"/>
      <c r="FV14" s="957"/>
      <c r="FW14" s="957"/>
      <c r="FX14" s="957"/>
      <c r="FY14" s="957"/>
      <c r="FZ14" s="957"/>
      <c r="GA14" s="957"/>
      <c r="GB14" s="957"/>
      <c r="GC14" s="957"/>
      <c r="GD14" s="957"/>
      <c r="GE14" s="957"/>
      <c r="GF14" s="956"/>
      <c r="GG14" s="957"/>
      <c r="GH14" s="957"/>
      <c r="GI14" s="957"/>
      <c r="GJ14" s="957"/>
      <c r="GK14" s="957"/>
      <c r="GL14" s="957"/>
      <c r="GM14" s="957"/>
      <c r="GN14" s="957"/>
      <c r="GO14" s="957"/>
      <c r="GP14" s="957"/>
      <c r="GQ14" s="956"/>
      <c r="GR14" s="957"/>
      <c r="GS14" s="957"/>
      <c r="GT14" s="957"/>
      <c r="GU14" s="957"/>
      <c r="GV14" s="957"/>
      <c r="GW14" s="957"/>
      <c r="GX14" s="957"/>
      <c r="GY14" s="957"/>
      <c r="GZ14" s="957"/>
      <c r="HA14" s="957"/>
      <c r="HB14" s="956"/>
      <c r="HC14" s="957"/>
      <c r="HD14" s="957"/>
      <c r="HE14" s="957"/>
      <c r="HF14" s="957"/>
      <c r="HG14" s="957"/>
      <c r="HH14" s="957"/>
      <c r="HI14" s="957"/>
      <c r="HJ14" s="957"/>
      <c r="HK14" s="957"/>
      <c r="HL14" s="957"/>
      <c r="HM14" s="956"/>
      <c r="HN14" s="957"/>
      <c r="HO14" s="957"/>
      <c r="HP14" s="957"/>
      <c r="HQ14" s="957"/>
      <c r="HR14" s="957"/>
      <c r="HS14" s="957"/>
      <c r="HT14" s="957"/>
      <c r="HU14" s="957"/>
      <c r="HV14" s="957"/>
      <c r="HW14" s="957"/>
      <c r="HX14" s="956"/>
      <c r="HY14" s="957"/>
      <c r="HZ14" s="957"/>
      <c r="IA14" s="957"/>
      <c r="IB14" s="957"/>
      <c r="IC14" s="957"/>
      <c r="ID14" s="957"/>
      <c r="IE14" s="957"/>
      <c r="IF14" s="957"/>
      <c r="IG14" s="957"/>
      <c r="IH14" s="957"/>
      <c r="II14" s="956"/>
      <c r="IJ14" s="957"/>
      <c r="IK14" s="957"/>
      <c r="IL14" s="957"/>
      <c r="IM14" s="957"/>
      <c r="IN14" s="957"/>
      <c r="IO14" s="957"/>
      <c r="IP14" s="957"/>
      <c r="IQ14" s="957"/>
      <c r="IR14" s="957"/>
      <c r="IS14" s="957"/>
      <c r="IT14" s="956"/>
      <c r="IU14" s="957"/>
      <c r="IV14" s="957"/>
    </row>
    <row r="15" spans="1:256" s="39" customFormat="1" ht="13.5">
      <c r="A15" s="956" t="s">
        <v>398</v>
      </c>
      <c r="B15" s="957"/>
      <c r="C15" s="957"/>
      <c r="D15" s="957"/>
      <c r="E15" s="957"/>
      <c r="F15" s="957"/>
      <c r="G15" s="957"/>
      <c r="H15" s="957"/>
      <c r="I15" s="957"/>
      <c r="J15" s="957"/>
      <c r="K15" s="957"/>
      <c r="L15" s="267"/>
      <c r="M15" s="38"/>
      <c r="N15" s="38"/>
      <c r="O15" s="38"/>
      <c r="P15" s="38"/>
      <c r="Q15" s="38"/>
      <c r="R15" s="38"/>
      <c r="S15" s="38"/>
      <c r="T15" s="38"/>
      <c r="U15" s="38"/>
      <c r="V15" s="38"/>
      <c r="W15" s="956"/>
      <c r="X15" s="957"/>
      <c r="Y15" s="957"/>
      <c r="Z15" s="957"/>
      <c r="AA15" s="957"/>
      <c r="AB15" s="957"/>
      <c r="AC15" s="957"/>
      <c r="AD15" s="957"/>
      <c r="AE15" s="957"/>
      <c r="AF15" s="957"/>
      <c r="AG15" s="957"/>
      <c r="AH15" s="956"/>
      <c r="AI15" s="957"/>
      <c r="AJ15" s="957"/>
      <c r="AK15" s="957"/>
      <c r="AL15" s="957"/>
      <c r="AM15" s="957"/>
      <c r="AN15" s="957"/>
      <c r="AO15" s="957"/>
      <c r="AP15" s="957"/>
      <c r="AQ15" s="957"/>
      <c r="AR15" s="957"/>
      <c r="AS15" s="956"/>
      <c r="AT15" s="957"/>
      <c r="AU15" s="957"/>
      <c r="AV15" s="957"/>
      <c r="AW15" s="957"/>
      <c r="AX15" s="957"/>
      <c r="AY15" s="957"/>
      <c r="AZ15" s="957"/>
      <c r="BA15" s="957"/>
      <c r="BB15" s="957"/>
      <c r="BC15" s="957"/>
      <c r="BD15" s="956"/>
      <c r="BE15" s="957"/>
      <c r="BF15" s="957"/>
      <c r="BG15" s="957"/>
      <c r="BH15" s="957"/>
      <c r="BI15" s="957"/>
      <c r="BJ15" s="957"/>
      <c r="BK15" s="957"/>
      <c r="BL15" s="957"/>
      <c r="BM15" s="957"/>
      <c r="BN15" s="957"/>
      <c r="BO15" s="956"/>
      <c r="BP15" s="957"/>
      <c r="BQ15" s="957"/>
      <c r="BR15" s="957"/>
      <c r="BS15" s="957"/>
      <c r="BT15" s="957"/>
      <c r="BU15" s="957"/>
      <c r="BV15" s="957"/>
      <c r="BW15" s="957"/>
      <c r="BX15" s="957"/>
      <c r="BY15" s="957"/>
      <c r="BZ15" s="956"/>
      <c r="CA15" s="957"/>
      <c r="CB15" s="957"/>
      <c r="CC15" s="957"/>
      <c r="CD15" s="957"/>
      <c r="CE15" s="957"/>
      <c r="CF15" s="957"/>
      <c r="CG15" s="957"/>
      <c r="CH15" s="957"/>
      <c r="CI15" s="957"/>
      <c r="CJ15" s="957"/>
      <c r="CK15" s="956"/>
      <c r="CL15" s="957"/>
      <c r="CM15" s="957"/>
      <c r="CN15" s="957"/>
      <c r="CO15" s="957"/>
      <c r="CP15" s="957"/>
      <c r="CQ15" s="957"/>
      <c r="CR15" s="957"/>
      <c r="CS15" s="957"/>
      <c r="CT15" s="957"/>
      <c r="CU15" s="957"/>
      <c r="CV15" s="956"/>
      <c r="CW15" s="957"/>
      <c r="CX15" s="957"/>
      <c r="CY15" s="957"/>
      <c r="CZ15" s="957"/>
      <c r="DA15" s="957"/>
      <c r="DB15" s="957"/>
      <c r="DC15" s="957"/>
      <c r="DD15" s="957"/>
      <c r="DE15" s="957"/>
      <c r="DF15" s="957"/>
      <c r="DG15" s="956"/>
      <c r="DH15" s="957"/>
      <c r="DI15" s="957"/>
      <c r="DJ15" s="957"/>
      <c r="DK15" s="957"/>
      <c r="DL15" s="957"/>
      <c r="DM15" s="957"/>
      <c r="DN15" s="957"/>
      <c r="DO15" s="957"/>
      <c r="DP15" s="957"/>
      <c r="DQ15" s="957"/>
      <c r="DR15" s="956"/>
      <c r="DS15" s="957"/>
      <c r="DT15" s="957"/>
      <c r="DU15" s="957"/>
      <c r="DV15" s="957"/>
      <c r="DW15" s="957"/>
      <c r="DX15" s="957"/>
      <c r="DY15" s="957"/>
      <c r="DZ15" s="957"/>
      <c r="EA15" s="957"/>
      <c r="EB15" s="957"/>
      <c r="EC15" s="956"/>
      <c r="ED15" s="957"/>
      <c r="EE15" s="957"/>
      <c r="EF15" s="957"/>
      <c r="EG15" s="957"/>
      <c r="EH15" s="957"/>
      <c r="EI15" s="957"/>
      <c r="EJ15" s="957"/>
      <c r="EK15" s="957"/>
      <c r="EL15" s="957"/>
      <c r="EM15" s="957"/>
      <c r="EN15" s="956"/>
      <c r="EO15" s="957"/>
      <c r="EP15" s="957"/>
      <c r="EQ15" s="957"/>
      <c r="ER15" s="957"/>
      <c r="ES15" s="957"/>
      <c r="ET15" s="957"/>
      <c r="EU15" s="957"/>
      <c r="EV15" s="957"/>
      <c r="EW15" s="957"/>
      <c r="EX15" s="957"/>
      <c r="EY15" s="956"/>
      <c r="EZ15" s="957"/>
      <c r="FA15" s="957"/>
      <c r="FB15" s="957"/>
      <c r="FC15" s="957"/>
      <c r="FD15" s="957"/>
      <c r="FE15" s="957"/>
      <c r="FF15" s="957"/>
      <c r="FG15" s="957"/>
      <c r="FH15" s="957"/>
      <c r="FI15" s="957"/>
      <c r="FJ15" s="956"/>
      <c r="FK15" s="957"/>
      <c r="FL15" s="957"/>
      <c r="FM15" s="957"/>
      <c r="FN15" s="957"/>
      <c r="FO15" s="957"/>
      <c r="FP15" s="957"/>
      <c r="FQ15" s="957"/>
      <c r="FR15" s="957"/>
      <c r="FS15" s="957"/>
      <c r="FT15" s="957"/>
      <c r="FU15" s="956"/>
      <c r="FV15" s="957"/>
      <c r="FW15" s="957"/>
      <c r="FX15" s="957"/>
      <c r="FY15" s="957"/>
      <c r="FZ15" s="957"/>
      <c r="GA15" s="957"/>
      <c r="GB15" s="957"/>
      <c r="GC15" s="957"/>
      <c r="GD15" s="957"/>
      <c r="GE15" s="957"/>
      <c r="GF15" s="956"/>
      <c r="GG15" s="957"/>
      <c r="GH15" s="957"/>
      <c r="GI15" s="957"/>
      <c r="GJ15" s="957"/>
      <c r="GK15" s="957"/>
      <c r="GL15" s="957"/>
      <c r="GM15" s="957"/>
      <c r="GN15" s="957"/>
      <c r="GO15" s="957"/>
      <c r="GP15" s="957"/>
      <c r="GQ15" s="956"/>
      <c r="GR15" s="957"/>
      <c r="GS15" s="957"/>
      <c r="GT15" s="957"/>
      <c r="GU15" s="957"/>
      <c r="GV15" s="957"/>
      <c r="GW15" s="957"/>
      <c r="GX15" s="957"/>
      <c r="GY15" s="957"/>
      <c r="GZ15" s="957"/>
      <c r="HA15" s="957"/>
      <c r="HB15" s="956"/>
      <c r="HC15" s="957"/>
      <c r="HD15" s="957"/>
      <c r="HE15" s="957"/>
      <c r="HF15" s="957"/>
      <c r="HG15" s="957"/>
      <c r="HH15" s="957"/>
      <c r="HI15" s="957"/>
      <c r="HJ15" s="957"/>
      <c r="HK15" s="957"/>
      <c r="HL15" s="957"/>
      <c r="HM15" s="956"/>
      <c r="HN15" s="957"/>
      <c r="HO15" s="957"/>
      <c r="HP15" s="957"/>
      <c r="HQ15" s="957"/>
      <c r="HR15" s="957"/>
      <c r="HS15" s="957"/>
      <c r="HT15" s="957"/>
      <c r="HU15" s="957"/>
      <c r="HV15" s="957"/>
      <c r="HW15" s="957"/>
      <c r="HX15" s="956"/>
      <c r="HY15" s="957"/>
      <c r="HZ15" s="957"/>
      <c r="IA15" s="957"/>
      <c r="IB15" s="957"/>
      <c r="IC15" s="957"/>
      <c r="ID15" s="957"/>
      <c r="IE15" s="957"/>
      <c r="IF15" s="957"/>
      <c r="IG15" s="957"/>
      <c r="IH15" s="957"/>
      <c r="II15" s="956"/>
      <c r="IJ15" s="957"/>
      <c r="IK15" s="957"/>
      <c r="IL15" s="957"/>
      <c r="IM15" s="957"/>
      <c r="IN15" s="957"/>
      <c r="IO15" s="957"/>
      <c r="IP15" s="957"/>
      <c r="IQ15" s="957"/>
      <c r="IR15" s="957"/>
      <c r="IS15" s="957"/>
      <c r="IT15" s="956"/>
      <c r="IU15" s="957"/>
      <c r="IV15" s="957"/>
    </row>
    <row r="17" spans="3:3">
      <c r="C17" s="32"/>
    </row>
  </sheetData>
  <mergeCells count="82">
    <mergeCell ref="A12:K12"/>
    <mergeCell ref="A5:A6"/>
    <mergeCell ref="B5:B6"/>
    <mergeCell ref="C5:C6"/>
    <mergeCell ref="E5:E6"/>
    <mergeCell ref="F5:I5"/>
    <mergeCell ref="J5:J6"/>
    <mergeCell ref="A13:K13"/>
    <mergeCell ref="W13:AG13"/>
    <mergeCell ref="AH13:AR13"/>
    <mergeCell ref="AS13:BC13"/>
    <mergeCell ref="BD13:BN13"/>
    <mergeCell ref="A2:L2"/>
    <mergeCell ref="A3:L3"/>
    <mergeCell ref="K5:K6"/>
    <mergeCell ref="L5:L6"/>
    <mergeCell ref="D5:D6"/>
    <mergeCell ref="D4:I4"/>
    <mergeCell ref="BO13:BY13"/>
    <mergeCell ref="BZ13:CJ13"/>
    <mergeCell ref="CK13:CU13"/>
    <mergeCell ref="CV13:DF13"/>
    <mergeCell ref="DG13:DQ13"/>
    <mergeCell ref="DR13:EB13"/>
    <mergeCell ref="EC13:EM13"/>
    <mergeCell ref="EN13:EX13"/>
    <mergeCell ref="EY13:FI13"/>
    <mergeCell ref="FJ13:FT13"/>
    <mergeCell ref="FU13:GE13"/>
    <mergeCell ref="GF13:GP13"/>
    <mergeCell ref="GQ13:HA13"/>
    <mergeCell ref="HB13:HL13"/>
    <mergeCell ref="HM13:HW13"/>
    <mergeCell ref="HX13:IH13"/>
    <mergeCell ref="II13:IS13"/>
    <mergeCell ref="IT13:IV13"/>
    <mergeCell ref="CV14:DF14"/>
    <mergeCell ref="DG14:DQ14"/>
    <mergeCell ref="DR14:EB14"/>
    <mergeCell ref="HB14:HL14"/>
    <mergeCell ref="HM14:HW14"/>
    <mergeCell ref="HX14:IH14"/>
    <mergeCell ref="II14:IS14"/>
    <mergeCell ref="IT14:IV14"/>
    <mergeCell ref="EC14:EM14"/>
    <mergeCell ref="EN14:EX14"/>
    <mergeCell ref="EY14:FI14"/>
    <mergeCell ref="FJ14:FT14"/>
    <mergeCell ref="FU14:GE14"/>
    <mergeCell ref="A14:K14"/>
    <mergeCell ref="W14:AG14"/>
    <mergeCell ref="AH14:AR14"/>
    <mergeCell ref="AS14:BC14"/>
    <mergeCell ref="BD14:BN14"/>
    <mergeCell ref="A15:K15"/>
    <mergeCell ref="W15:AG15"/>
    <mergeCell ref="AH15:AR15"/>
    <mergeCell ref="AS15:BC15"/>
    <mergeCell ref="BD15:BN15"/>
    <mergeCell ref="GQ14:HA14"/>
    <mergeCell ref="GF14:GP14"/>
    <mergeCell ref="BO14:BY14"/>
    <mergeCell ref="BZ14:CJ14"/>
    <mergeCell ref="CK14:CU14"/>
    <mergeCell ref="BO15:BY15"/>
    <mergeCell ref="BZ15:CJ15"/>
    <mergeCell ref="CK15:CU15"/>
    <mergeCell ref="CV15:DF15"/>
    <mergeCell ref="DG15:DQ15"/>
    <mergeCell ref="DR15:EB15"/>
    <mergeCell ref="EC15:EM15"/>
    <mergeCell ref="EN15:EX15"/>
    <mergeCell ref="EY15:FI15"/>
    <mergeCell ref="FJ15:FT15"/>
    <mergeCell ref="HX15:IH15"/>
    <mergeCell ref="II15:IS15"/>
    <mergeCell ref="IT15:IV15"/>
    <mergeCell ref="FU15:GE15"/>
    <mergeCell ref="GF15:GP15"/>
    <mergeCell ref="GQ15:HA15"/>
    <mergeCell ref="HB15:HL15"/>
    <mergeCell ref="HM15:HW15"/>
  </mergeCells>
  <phoneticPr fontId="3" type="noConversion"/>
  <printOptions horizontalCentered="1"/>
  <pageMargins left="0.78740157480314965" right="0.39370078740157483" top="0.78740157480314965" bottom="0.78740157480314965" header="0.51181102362204722" footer="0.51181102362204722"/>
  <pageSetup paperSize="9" firstPageNumber="47" orientation="portrait" useFirstPageNumber="1" horizontalDpi="1200" r:id="rId1"/>
  <headerFooter>
    <oddFooter>&amp;C&amp;P</oddFooter>
  </headerFooter>
</worksheet>
</file>

<file path=xl/worksheets/sheet18.xml><?xml version="1.0" encoding="utf-8"?>
<worksheet xmlns="http://schemas.openxmlformats.org/spreadsheetml/2006/main" xmlns:r="http://schemas.openxmlformats.org/officeDocument/2006/relationships">
  <dimension ref="A1:D65"/>
  <sheetViews>
    <sheetView topLeftCell="A16" workbookViewId="0">
      <selection activeCell="J39" sqref="J39"/>
    </sheetView>
  </sheetViews>
  <sheetFormatPr defaultColWidth="6.81640625" defaultRowHeight="11"/>
  <cols>
    <col min="1" max="1" width="44.08984375" style="573" customWidth="1"/>
    <col min="2" max="2" width="17.36328125" style="573" customWidth="1"/>
    <col min="3" max="3" width="18.81640625" style="573" customWidth="1"/>
    <col min="4" max="4" width="15.26953125" style="573" customWidth="1"/>
    <col min="5" max="16384" width="6.81640625" style="572"/>
  </cols>
  <sheetData>
    <row r="1" spans="1:4" s="576" customFormat="1" ht="20.149999999999999" customHeight="1">
      <c r="A1" s="972" t="s">
        <v>1335</v>
      </c>
      <c r="B1" s="971" t="s">
        <v>168</v>
      </c>
      <c r="C1" s="971"/>
      <c r="D1" s="971"/>
    </row>
    <row r="2" spans="1:4" s="576" customFormat="1" ht="20.149999999999999" customHeight="1">
      <c r="A2" s="972"/>
      <c r="B2" s="577" t="s">
        <v>145</v>
      </c>
      <c r="C2" s="577" t="s">
        <v>12</v>
      </c>
      <c r="D2" s="577" t="s">
        <v>117</v>
      </c>
    </row>
    <row r="3" spans="1:4" ht="3" customHeight="1">
      <c r="A3" s="575"/>
      <c r="B3" s="575"/>
      <c r="C3" s="575"/>
      <c r="D3" s="575"/>
    </row>
    <row r="4" spans="1:4">
      <c r="A4" s="573" t="s">
        <v>1334</v>
      </c>
      <c r="B4" s="573" t="s">
        <v>696</v>
      </c>
      <c r="C4" s="573" t="s">
        <v>696</v>
      </c>
      <c r="D4" s="573" t="s">
        <v>696</v>
      </c>
    </row>
    <row r="5" spans="1:4">
      <c r="A5" s="573" t="s">
        <v>1333</v>
      </c>
      <c r="B5" s="573" t="s">
        <v>696</v>
      </c>
      <c r="C5" s="573" t="s">
        <v>696</v>
      </c>
      <c r="D5" s="573">
        <v>13511000</v>
      </c>
    </row>
    <row r="6" spans="1:4">
      <c r="A6" s="573" t="s">
        <v>1332</v>
      </c>
      <c r="B6" s="573" t="s">
        <v>696</v>
      </c>
      <c r="C6" s="573">
        <v>13511000</v>
      </c>
      <c r="D6" s="573" t="s">
        <v>696</v>
      </c>
    </row>
    <row r="7" spans="1:4">
      <c r="A7" s="573" t="s">
        <v>1331</v>
      </c>
      <c r="B7" s="573" t="s">
        <v>696</v>
      </c>
      <c r="C7" s="573" t="s">
        <v>696</v>
      </c>
      <c r="D7" s="573">
        <v>1484402708</v>
      </c>
    </row>
    <row r="8" spans="1:4">
      <c r="A8" s="573" t="s">
        <v>1330</v>
      </c>
      <c r="B8" s="573" t="s">
        <v>696</v>
      </c>
      <c r="C8" s="573">
        <v>1188050764</v>
      </c>
      <c r="D8" s="573" t="s">
        <v>696</v>
      </c>
    </row>
    <row r="9" spans="1:4">
      <c r="A9" s="573" t="s">
        <v>1324</v>
      </c>
      <c r="B9" s="573">
        <v>1240400497</v>
      </c>
      <c r="C9" s="573" t="s">
        <v>696</v>
      </c>
      <c r="D9" s="573" t="s">
        <v>696</v>
      </c>
    </row>
    <row r="10" spans="1:4">
      <c r="A10" s="573" t="s">
        <v>1323</v>
      </c>
      <c r="B10" s="573">
        <v>52349733</v>
      </c>
      <c r="C10" s="573" t="s">
        <v>696</v>
      </c>
      <c r="D10" s="573" t="s">
        <v>696</v>
      </c>
    </row>
    <row r="11" spans="1:4">
      <c r="A11" s="573" t="s">
        <v>1329</v>
      </c>
      <c r="B11" s="573" t="s">
        <v>696</v>
      </c>
      <c r="C11" s="573">
        <v>714063</v>
      </c>
      <c r="D11" s="573" t="s">
        <v>696</v>
      </c>
    </row>
    <row r="12" spans="1:4">
      <c r="A12" s="573" t="s">
        <v>1324</v>
      </c>
      <c r="B12" s="573">
        <v>714063</v>
      </c>
      <c r="C12" s="573" t="s">
        <v>696</v>
      </c>
      <c r="D12" s="573" t="s">
        <v>696</v>
      </c>
    </row>
    <row r="13" spans="1:4">
      <c r="A13" s="573" t="s">
        <v>1323</v>
      </c>
      <c r="B13" s="573" t="s">
        <v>696</v>
      </c>
      <c r="C13" s="573" t="s">
        <v>696</v>
      </c>
      <c r="D13" s="573" t="s">
        <v>696</v>
      </c>
    </row>
    <row r="14" spans="1:4">
      <c r="A14" s="573" t="s">
        <v>1328</v>
      </c>
      <c r="B14" s="573" t="s">
        <v>696</v>
      </c>
      <c r="C14" s="573" t="s">
        <v>696</v>
      </c>
      <c r="D14" s="573" t="s">
        <v>696</v>
      </c>
    </row>
    <row r="15" spans="1:4">
      <c r="A15" s="573" t="s">
        <v>1324</v>
      </c>
      <c r="B15" s="573">
        <v>42319068</v>
      </c>
      <c r="C15" s="573" t="s">
        <v>696</v>
      </c>
      <c r="D15" s="573" t="s">
        <v>696</v>
      </c>
    </row>
    <row r="16" spans="1:4">
      <c r="A16" s="573" t="s">
        <v>1323</v>
      </c>
      <c r="B16" s="573">
        <v>42319068</v>
      </c>
      <c r="C16" s="573" t="s">
        <v>696</v>
      </c>
      <c r="D16" s="573" t="s">
        <v>696</v>
      </c>
    </row>
    <row r="17" spans="1:4">
      <c r="A17" s="573" t="s">
        <v>1327</v>
      </c>
      <c r="B17" s="573" t="s">
        <v>696</v>
      </c>
      <c r="C17" s="573">
        <v>238405973</v>
      </c>
      <c r="D17" s="573" t="s">
        <v>696</v>
      </c>
    </row>
    <row r="18" spans="1:4">
      <c r="A18" s="573" t="s">
        <v>1324</v>
      </c>
      <c r="B18" s="573">
        <v>267914012</v>
      </c>
      <c r="C18" s="573" t="s">
        <v>696</v>
      </c>
      <c r="D18" s="573" t="s">
        <v>696</v>
      </c>
    </row>
    <row r="19" spans="1:4">
      <c r="A19" s="573" t="s">
        <v>1323</v>
      </c>
      <c r="B19" s="573">
        <v>29508039</v>
      </c>
      <c r="C19" s="573" t="s">
        <v>696</v>
      </c>
      <c r="D19" s="573" t="s">
        <v>696</v>
      </c>
    </row>
    <row r="20" spans="1:4">
      <c r="A20" s="573" t="s">
        <v>1326</v>
      </c>
      <c r="B20" s="573" t="s">
        <v>696</v>
      </c>
      <c r="C20" s="573">
        <v>63992908</v>
      </c>
      <c r="D20" s="573" t="s">
        <v>696</v>
      </c>
    </row>
    <row r="21" spans="1:4">
      <c r="A21" s="573" t="s">
        <v>1324</v>
      </c>
      <c r="B21" s="573">
        <v>63992908</v>
      </c>
      <c r="C21" s="573" t="s">
        <v>696</v>
      </c>
      <c r="D21" s="573" t="s">
        <v>696</v>
      </c>
    </row>
    <row r="22" spans="1:4">
      <c r="A22" s="573" t="s">
        <v>1323</v>
      </c>
      <c r="B22" s="573" t="s">
        <v>696</v>
      </c>
      <c r="C22" s="573" t="s">
        <v>696</v>
      </c>
      <c r="D22" s="573" t="s">
        <v>696</v>
      </c>
    </row>
    <row r="23" spans="1:4">
      <c r="A23" s="573" t="s">
        <v>1325</v>
      </c>
      <c r="B23" s="573" t="s">
        <v>696</v>
      </c>
      <c r="C23" s="573">
        <v>-6761000</v>
      </c>
      <c r="D23" s="573" t="s">
        <v>696</v>
      </c>
    </row>
    <row r="24" spans="1:4">
      <c r="A24" s="573" t="s">
        <v>1324</v>
      </c>
      <c r="B24" s="573" t="s">
        <v>696</v>
      </c>
      <c r="C24" s="573" t="s">
        <v>696</v>
      </c>
      <c r="D24" s="573" t="s">
        <v>696</v>
      </c>
    </row>
    <row r="25" spans="1:4">
      <c r="A25" s="573" t="s">
        <v>1323</v>
      </c>
      <c r="B25" s="573">
        <v>6761000</v>
      </c>
      <c r="C25" s="573" t="s">
        <v>696</v>
      </c>
      <c r="D25" s="573" t="s">
        <v>696</v>
      </c>
    </row>
    <row r="26" spans="1:4">
      <c r="A26" s="573" t="s">
        <v>1322</v>
      </c>
      <c r="B26" s="573" t="s">
        <v>696</v>
      </c>
      <c r="C26" s="573" t="s">
        <v>696</v>
      </c>
      <c r="D26" s="573">
        <v>1497913708</v>
      </c>
    </row>
    <row r="27" spans="1:4">
      <c r="A27" s="573" t="s">
        <v>1321</v>
      </c>
      <c r="B27" s="573" t="s">
        <v>696</v>
      </c>
      <c r="C27" s="573" t="s">
        <v>696</v>
      </c>
      <c r="D27" s="573" t="s">
        <v>696</v>
      </c>
    </row>
    <row r="28" spans="1:4">
      <c r="A28" s="573" t="s">
        <v>1320</v>
      </c>
      <c r="B28" s="573" t="s">
        <v>696</v>
      </c>
      <c r="C28" s="573" t="s">
        <v>696</v>
      </c>
      <c r="D28" s="573">
        <v>1491163708</v>
      </c>
    </row>
    <row r="29" spans="1:4">
      <c r="A29" s="573" t="s">
        <v>1319</v>
      </c>
      <c r="B29" s="573" t="s">
        <v>696</v>
      </c>
      <c r="C29" s="573">
        <v>238405973</v>
      </c>
      <c r="D29" s="573" t="s">
        <v>696</v>
      </c>
    </row>
    <row r="30" spans="1:4">
      <c r="A30" s="573" t="s">
        <v>1316</v>
      </c>
      <c r="B30" s="573">
        <v>267914012</v>
      </c>
      <c r="C30" s="573" t="s">
        <v>696</v>
      </c>
      <c r="D30" s="573" t="s">
        <v>696</v>
      </c>
    </row>
    <row r="31" spans="1:4">
      <c r="A31" s="573" t="s">
        <v>1315</v>
      </c>
      <c r="B31" s="573">
        <v>29508039</v>
      </c>
      <c r="C31" s="573" t="s">
        <v>696</v>
      </c>
      <c r="D31" s="573" t="s">
        <v>696</v>
      </c>
    </row>
    <row r="32" spans="1:4">
      <c r="A32" s="573" t="s">
        <v>1318</v>
      </c>
      <c r="B32" s="573" t="s">
        <v>696</v>
      </c>
      <c r="C32" s="573">
        <v>63992908</v>
      </c>
      <c r="D32" s="573" t="s">
        <v>696</v>
      </c>
    </row>
    <row r="33" spans="1:4">
      <c r="A33" s="573" t="s">
        <v>1316</v>
      </c>
      <c r="B33" s="573">
        <v>63992908</v>
      </c>
      <c r="C33" s="573" t="s">
        <v>696</v>
      </c>
      <c r="D33" s="573" t="s">
        <v>696</v>
      </c>
    </row>
    <row r="34" spans="1:4">
      <c r="A34" s="573" t="s">
        <v>1315</v>
      </c>
      <c r="B34" s="573" t="s">
        <v>696</v>
      </c>
      <c r="C34" s="573" t="s">
        <v>696</v>
      </c>
      <c r="D34" s="573" t="s">
        <v>696</v>
      </c>
    </row>
    <row r="35" spans="1:4">
      <c r="A35" s="573" t="s">
        <v>1317</v>
      </c>
      <c r="B35" s="573" t="s">
        <v>696</v>
      </c>
      <c r="C35" s="573">
        <v>1188764827</v>
      </c>
      <c r="D35" s="573" t="s">
        <v>696</v>
      </c>
    </row>
    <row r="36" spans="1:4">
      <c r="A36" s="573" t="s">
        <v>1316</v>
      </c>
      <c r="B36" s="573">
        <v>1241114560</v>
      </c>
      <c r="C36" s="573" t="s">
        <v>696</v>
      </c>
      <c r="D36" s="573" t="s">
        <v>696</v>
      </c>
    </row>
    <row r="37" spans="1:4">
      <c r="A37" s="573" t="s">
        <v>1315</v>
      </c>
      <c r="B37" s="573">
        <v>52349733</v>
      </c>
      <c r="C37" s="573" t="s">
        <v>696</v>
      </c>
      <c r="D37" s="573" t="s">
        <v>696</v>
      </c>
    </row>
    <row r="38" spans="1:4">
      <c r="A38" s="573" t="s">
        <v>1314</v>
      </c>
      <c r="B38" s="573" t="s">
        <v>696</v>
      </c>
      <c r="C38" s="573" t="s">
        <v>696</v>
      </c>
      <c r="D38" s="573">
        <v>6750000</v>
      </c>
    </row>
    <row r="39" spans="1:4">
      <c r="A39" s="573" t="s">
        <v>1313</v>
      </c>
      <c r="B39" s="573" t="s">
        <v>696</v>
      </c>
      <c r="C39" s="573">
        <v>6750000</v>
      </c>
      <c r="D39" s="573" t="s">
        <v>696</v>
      </c>
    </row>
    <row r="40" spans="1:4">
      <c r="A40" s="573" t="s">
        <v>1312</v>
      </c>
      <c r="B40" s="573" t="s">
        <v>696</v>
      </c>
      <c r="C40" s="573" t="s">
        <v>696</v>
      </c>
      <c r="D40" s="573">
        <v>1497913708</v>
      </c>
    </row>
    <row r="65" spans="1:4">
      <c r="A65" s="574"/>
      <c r="B65" s="574"/>
      <c r="C65" s="574"/>
      <c r="D65" s="574"/>
    </row>
  </sheetData>
  <mergeCells count="2">
    <mergeCell ref="B1:D1"/>
    <mergeCell ref="A1:A2"/>
  </mergeCells>
  <phoneticPr fontId="3" type="noConversion"/>
  <printOptions horizontalCentered="1"/>
  <pageMargins left="0.39370078740157483" right="0.19685039370078741" top="1.2598425196850394" bottom="0.59055118110236227" header="0.47244094488188981" footer="0.31496062992125984"/>
  <pageSetup paperSize="9" firstPageNumber="48" orientation="portrait" useFirstPageNumber="1" horizontalDpi="1200" r:id="rId1"/>
  <headerFooter alignWithMargins="0">
    <oddHeader>&amp;C&amp;14&amp;U臺中市政府水利局&amp;12
&amp;16歲入類現金出納表&amp;12&amp;U
中華民國103年1月1日至103年12月31日&amp;L&amp;R&amp;10
&amp;12單位:新臺幣元</oddHeader>
    <oddFooter>&amp;C&amp;P</oddFooter>
  </headerFooter>
</worksheet>
</file>

<file path=xl/worksheets/sheet19.xml><?xml version="1.0" encoding="utf-8"?>
<worksheet xmlns="http://schemas.openxmlformats.org/spreadsheetml/2006/main" xmlns:r="http://schemas.openxmlformats.org/officeDocument/2006/relationships">
  <dimension ref="A1:D127"/>
  <sheetViews>
    <sheetView topLeftCell="A31" workbookViewId="0">
      <selection activeCell="I51" sqref="I51"/>
    </sheetView>
  </sheetViews>
  <sheetFormatPr defaultColWidth="6.81640625" defaultRowHeight="11"/>
  <cols>
    <col min="1" max="1" width="44.08984375" style="573" customWidth="1"/>
    <col min="2" max="2" width="17.36328125" style="573" customWidth="1"/>
    <col min="3" max="3" width="18.81640625" style="573" customWidth="1"/>
    <col min="4" max="4" width="15.26953125" style="573" customWidth="1"/>
    <col min="5" max="16384" width="6.81640625" style="572"/>
  </cols>
  <sheetData>
    <row r="1" spans="1:4" s="576" customFormat="1" ht="20.149999999999999" customHeight="1">
      <c r="A1" s="972" t="s">
        <v>1335</v>
      </c>
      <c r="B1" s="971" t="s">
        <v>168</v>
      </c>
      <c r="C1" s="971"/>
      <c r="D1" s="971"/>
    </row>
    <row r="2" spans="1:4" s="576" customFormat="1" ht="20.149999999999999" customHeight="1">
      <c r="A2" s="972"/>
      <c r="B2" s="577" t="s">
        <v>145</v>
      </c>
      <c r="C2" s="577" t="s">
        <v>12</v>
      </c>
      <c r="D2" s="577" t="s">
        <v>117</v>
      </c>
    </row>
    <row r="3" spans="1:4" ht="3" customHeight="1">
      <c r="A3" s="575"/>
      <c r="B3" s="575"/>
      <c r="C3" s="575"/>
      <c r="D3" s="575"/>
    </row>
    <row r="4" spans="1:4">
      <c r="A4" s="573" t="s">
        <v>1334</v>
      </c>
      <c r="B4" s="573" t="s">
        <v>696</v>
      </c>
      <c r="C4" s="573" t="s">
        <v>696</v>
      </c>
      <c r="D4" s="573" t="s">
        <v>696</v>
      </c>
    </row>
    <row r="5" spans="1:4">
      <c r="A5" s="573" t="s">
        <v>1333</v>
      </c>
      <c r="B5" s="573" t="s">
        <v>696</v>
      </c>
      <c r="C5" s="573" t="s">
        <v>696</v>
      </c>
      <c r="D5" s="573">
        <v>4982466119</v>
      </c>
    </row>
    <row r="6" spans="1:4">
      <c r="A6" s="573" t="s">
        <v>1355</v>
      </c>
      <c r="B6" s="573" t="s">
        <v>696</v>
      </c>
      <c r="C6" s="573">
        <v>861688160</v>
      </c>
      <c r="D6" s="573" t="s">
        <v>696</v>
      </c>
    </row>
    <row r="7" spans="1:4">
      <c r="A7" s="573" t="s">
        <v>1354</v>
      </c>
      <c r="B7" s="573" t="s">
        <v>696</v>
      </c>
      <c r="C7" s="573">
        <v>4120777959</v>
      </c>
      <c r="D7" s="573" t="s">
        <v>696</v>
      </c>
    </row>
    <row r="8" spans="1:4">
      <c r="A8" s="573" t="s">
        <v>1331</v>
      </c>
      <c r="B8" s="573" t="s">
        <v>696</v>
      </c>
      <c r="C8" s="573" t="s">
        <v>696</v>
      </c>
      <c r="D8" s="573">
        <v>3526433456</v>
      </c>
    </row>
    <row r="9" spans="1:4">
      <c r="A9" s="573" t="s">
        <v>1353</v>
      </c>
      <c r="B9" s="573" t="s">
        <v>696</v>
      </c>
      <c r="C9" s="573">
        <v>3796366453</v>
      </c>
      <c r="D9" s="573" t="s">
        <v>696</v>
      </c>
    </row>
    <row r="10" spans="1:4">
      <c r="A10" s="573" t="s">
        <v>1324</v>
      </c>
      <c r="B10" s="573">
        <v>4024986453</v>
      </c>
      <c r="C10" s="573" t="s">
        <v>696</v>
      </c>
      <c r="D10" s="573" t="s">
        <v>696</v>
      </c>
    </row>
    <row r="11" spans="1:4">
      <c r="A11" s="573" t="s">
        <v>1323</v>
      </c>
      <c r="B11" s="573">
        <v>228620000</v>
      </c>
      <c r="C11" s="573" t="s">
        <v>696</v>
      </c>
      <c r="D11" s="573" t="s">
        <v>696</v>
      </c>
    </row>
    <row r="12" spans="1:4">
      <c r="A12" s="573" t="s">
        <v>1352</v>
      </c>
      <c r="B12" s="573" t="s">
        <v>696</v>
      </c>
      <c r="C12" s="573">
        <v>9911821</v>
      </c>
      <c r="D12" s="573" t="s">
        <v>696</v>
      </c>
    </row>
    <row r="13" spans="1:4">
      <c r="A13" s="573" t="s">
        <v>1324</v>
      </c>
      <c r="B13" s="573">
        <v>265088191</v>
      </c>
      <c r="C13" s="573" t="s">
        <v>696</v>
      </c>
      <c r="D13" s="573" t="s">
        <v>696</v>
      </c>
    </row>
    <row r="14" spans="1:4">
      <c r="A14" s="573" t="s">
        <v>1323</v>
      </c>
      <c r="B14" s="573">
        <v>255176370</v>
      </c>
      <c r="C14" s="573" t="s">
        <v>696</v>
      </c>
      <c r="D14" s="573" t="s">
        <v>696</v>
      </c>
    </row>
    <row r="15" spans="1:4">
      <c r="A15" s="573" t="s">
        <v>1351</v>
      </c>
      <c r="B15" s="573" t="s">
        <v>696</v>
      </c>
      <c r="C15" s="573">
        <v>-4249877</v>
      </c>
      <c r="D15" s="573" t="s">
        <v>696</v>
      </c>
    </row>
    <row r="16" spans="1:4">
      <c r="A16" s="573" t="s">
        <v>1324</v>
      </c>
      <c r="B16" s="573">
        <v>39481259</v>
      </c>
      <c r="C16" s="573" t="s">
        <v>696</v>
      </c>
      <c r="D16" s="573" t="s">
        <v>696</v>
      </c>
    </row>
    <row r="17" spans="1:4">
      <c r="A17" s="573" t="s">
        <v>1323</v>
      </c>
      <c r="B17" s="573">
        <v>43731136</v>
      </c>
      <c r="C17" s="573" t="s">
        <v>696</v>
      </c>
      <c r="D17" s="573" t="s">
        <v>696</v>
      </c>
    </row>
    <row r="18" spans="1:4">
      <c r="A18" s="573" t="s">
        <v>1350</v>
      </c>
      <c r="B18" s="573" t="s">
        <v>696</v>
      </c>
      <c r="C18" s="573">
        <v>-302822751</v>
      </c>
      <c r="D18" s="573" t="s">
        <v>696</v>
      </c>
    </row>
    <row r="19" spans="1:4">
      <c r="A19" s="573" t="s">
        <v>1324</v>
      </c>
      <c r="B19" s="573">
        <v>496385986</v>
      </c>
      <c r="C19" s="573" t="s">
        <v>696</v>
      </c>
      <c r="D19" s="573" t="s">
        <v>696</v>
      </c>
    </row>
    <row r="20" spans="1:4">
      <c r="A20" s="573" t="s">
        <v>1323</v>
      </c>
      <c r="B20" s="573">
        <v>799208737</v>
      </c>
      <c r="C20" s="573" t="s">
        <v>696</v>
      </c>
      <c r="D20" s="573" t="s">
        <v>696</v>
      </c>
    </row>
    <row r="21" spans="1:4">
      <c r="A21" s="573" t="s">
        <v>1349</v>
      </c>
      <c r="B21" s="573" t="s">
        <v>696</v>
      </c>
      <c r="C21" s="573">
        <v>27227810</v>
      </c>
      <c r="D21" s="573" t="s">
        <v>696</v>
      </c>
    </row>
    <row r="22" spans="1:4">
      <c r="A22" s="573" t="s">
        <v>1324</v>
      </c>
      <c r="B22" s="573">
        <v>27227810</v>
      </c>
      <c r="C22" s="573" t="s">
        <v>696</v>
      </c>
      <c r="D22" s="573" t="s">
        <v>696</v>
      </c>
    </row>
    <row r="23" spans="1:4">
      <c r="A23" s="573" t="s">
        <v>1323</v>
      </c>
      <c r="B23" s="573" t="s">
        <v>696</v>
      </c>
      <c r="C23" s="573" t="s">
        <v>696</v>
      </c>
      <c r="D23" s="573" t="s">
        <v>696</v>
      </c>
    </row>
    <row r="24" spans="1:4">
      <c r="A24" s="573" t="s">
        <v>1322</v>
      </c>
      <c r="B24" s="573" t="s">
        <v>696</v>
      </c>
      <c r="C24" s="573" t="s">
        <v>696</v>
      </c>
      <c r="D24" s="573">
        <v>8508899575</v>
      </c>
    </row>
    <row r="25" spans="1:4">
      <c r="A25" s="573" t="s">
        <v>1321</v>
      </c>
      <c r="B25" s="573" t="s">
        <v>696</v>
      </c>
      <c r="C25" s="573" t="s">
        <v>696</v>
      </c>
      <c r="D25" s="573" t="s">
        <v>696</v>
      </c>
    </row>
    <row r="26" spans="1:4">
      <c r="A26" s="573" t="s">
        <v>1320</v>
      </c>
      <c r="B26" s="573" t="s">
        <v>696</v>
      </c>
      <c r="C26" s="573" t="s">
        <v>696</v>
      </c>
      <c r="D26" s="573">
        <v>5492531604</v>
      </c>
    </row>
    <row r="27" spans="1:4">
      <c r="A27" s="573" t="s">
        <v>1348</v>
      </c>
      <c r="B27" s="573" t="s">
        <v>696</v>
      </c>
      <c r="C27" s="573">
        <v>27227810</v>
      </c>
      <c r="D27" s="573" t="s">
        <v>696</v>
      </c>
    </row>
    <row r="28" spans="1:4">
      <c r="A28" s="573" t="s">
        <v>1316</v>
      </c>
      <c r="B28" s="573">
        <v>27227810</v>
      </c>
      <c r="C28" s="573" t="s">
        <v>696</v>
      </c>
      <c r="D28" s="573" t="s">
        <v>696</v>
      </c>
    </row>
    <row r="29" spans="1:4">
      <c r="A29" s="573" t="s">
        <v>1315</v>
      </c>
      <c r="B29" s="573" t="s">
        <v>696</v>
      </c>
      <c r="C29" s="573" t="s">
        <v>696</v>
      </c>
      <c r="D29" s="573" t="s">
        <v>696</v>
      </c>
    </row>
    <row r="30" spans="1:4">
      <c r="A30" s="573" t="s">
        <v>1347</v>
      </c>
      <c r="B30" s="573" t="s">
        <v>696</v>
      </c>
      <c r="C30" s="573">
        <v>-50554984</v>
      </c>
      <c r="D30" s="573" t="s">
        <v>696</v>
      </c>
    </row>
    <row r="31" spans="1:4">
      <c r="A31" s="573" t="s">
        <v>1316</v>
      </c>
      <c r="B31" s="573">
        <v>692301866</v>
      </c>
      <c r="C31" s="573" t="s">
        <v>696</v>
      </c>
      <c r="D31" s="573" t="s">
        <v>696</v>
      </c>
    </row>
    <row r="32" spans="1:4">
      <c r="A32" s="573" t="s">
        <v>1315</v>
      </c>
      <c r="B32" s="573">
        <v>742856850</v>
      </c>
      <c r="C32" s="573" t="s">
        <v>696</v>
      </c>
      <c r="D32" s="573" t="s">
        <v>696</v>
      </c>
    </row>
    <row r="33" spans="1:4">
      <c r="A33" s="573" t="s">
        <v>1346</v>
      </c>
      <c r="B33" s="573" t="s">
        <v>696</v>
      </c>
      <c r="C33" s="573" t="s">
        <v>696</v>
      </c>
      <c r="D33" s="573" t="s">
        <v>696</v>
      </c>
    </row>
    <row r="34" spans="1:4">
      <c r="A34" s="573" t="s">
        <v>1316</v>
      </c>
      <c r="B34" s="573">
        <v>1128501</v>
      </c>
      <c r="C34" s="573" t="s">
        <v>696</v>
      </c>
      <c r="D34" s="573" t="s">
        <v>696</v>
      </c>
    </row>
    <row r="35" spans="1:4">
      <c r="A35" s="573" t="s">
        <v>1315</v>
      </c>
      <c r="B35" s="573">
        <v>1128501</v>
      </c>
      <c r="C35" s="573" t="s">
        <v>696</v>
      </c>
      <c r="D35" s="573" t="s">
        <v>696</v>
      </c>
    </row>
    <row r="36" spans="1:4">
      <c r="A36" s="573" t="s">
        <v>1345</v>
      </c>
      <c r="B36" s="573" t="s">
        <v>696</v>
      </c>
      <c r="C36" s="573">
        <v>100000</v>
      </c>
      <c r="D36" s="573" t="s">
        <v>696</v>
      </c>
    </row>
    <row r="37" spans="1:4">
      <c r="A37" s="573" t="s">
        <v>1316</v>
      </c>
      <c r="B37" s="573">
        <v>100000</v>
      </c>
      <c r="C37" s="573" t="s">
        <v>696</v>
      </c>
      <c r="D37" s="573" t="s">
        <v>696</v>
      </c>
    </row>
    <row r="38" spans="1:4">
      <c r="A38" s="573" t="s">
        <v>1315</v>
      </c>
      <c r="B38" s="573" t="s">
        <v>696</v>
      </c>
      <c r="C38" s="573" t="s">
        <v>696</v>
      </c>
      <c r="D38" s="573" t="s">
        <v>696</v>
      </c>
    </row>
    <row r="39" spans="1:4">
      <c r="A39" s="573" t="s">
        <v>1344</v>
      </c>
      <c r="B39" s="573" t="s">
        <v>696</v>
      </c>
      <c r="C39" s="573">
        <v>1242291967</v>
      </c>
      <c r="D39" s="573" t="s">
        <v>696</v>
      </c>
    </row>
    <row r="40" spans="1:4">
      <c r="A40" s="573" t="s">
        <v>1316</v>
      </c>
      <c r="B40" s="573">
        <v>1258459814</v>
      </c>
      <c r="C40" s="573" t="s">
        <v>696</v>
      </c>
      <c r="D40" s="573" t="s">
        <v>696</v>
      </c>
    </row>
    <row r="41" spans="1:4">
      <c r="A41" s="573" t="s">
        <v>1315</v>
      </c>
      <c r="B41" s="573">
        <v>16167847</v>
      </c>
      <c r="C41" s="573" t="s">
        <v>696</v>
      </c>
      <c r="D41" s="573" t="s">
        <v>696</v>
      </c>
    </row>
    <row r="42" spans="1:4">
      <c r="A42" s="573" t="s">
        <v>1343</v>
      </c>
      <c r="B42" s="573" t="s">
        <v>696</v>
      </c>
      <c r="C42" s="573">
        <v>48520593</v>
      </c>
      <c r="D42" s="573" t="s">
        <v>696</v>
      </c>
    </row>
    <row r="43" spans="1:4">
      <c r="A43" s="573" t="s">
        <v>1316</v>
      </c>
      <c r="B43" s="573">
        <v>48520593</v>
      </c>
      <c r="C43" s="573" t="s">
        <v>696</v>
      </c>
      <c r="D43" s="573" t="s">
        <v>696</v>
      </c>
    </row>
    <row r="44" spans="1:4">
      <c r="A44" s="573" t="s">
        <v>1315</v>
      </c>
      <c r="B44" s="573" t="s">
        <v>696</v>
      </c>
      <c r="C44" s="573" t="s">
        <v>696</v>
      </c>
      <c r="D44" s="573" t="s">
        <v>696</v>
      </c>
    </row>
    <row r="45" spans="1:4">
      <c r="A45" s="573" t="s">
        <v>1342</v>
      </c>
      <c r="B45" s="573" t="s">
        <v>696</v>
      </c>
      <c r="C45" s="573">
        <v>3053473716</v>
      </c>
      <c r="D45" s="573" t="s">
        <v>696</v>
      </c>
    </row>
    <row r="46" spans="1:4">
      <c r="A46" s="573" t="s">
        <v>1316</v>
      </c>
      <c r="B46" s="573">
        <v>3053527362</v>
      </c>
      <c r="C46" s="573" t="s">
        <v>696</v>
      </c>
      <c r="D46" s="573" t="s">
        <v>696</v>
      </c>
    </row>
    <row r="47" spans="1:4">
      <c r="A47" s="573" t="s">
        <v>1315</v>
      </c>
      <c r="B47" s="573">
        <v>53646</v>
      </c>
      <c r="C47" s="573" t="s">
        <v>696</v>
      </c>
      <c r="D47" s="573" t="s">
        <v>696</v>
      </c>
    </row>
    <row r="48" spans="1:4">
      <c r="A48" s="573" t="s">
        <v>1341</v>
      </c>
      <c r="B48" s="573" t="s">
        <v>696</v>
      </c>
      <c r="C48" s="573">
        <v>1171472502</v>
      </c>
      <c r="D48" s="573" t="s">
        <v>696</v>
      </c>
    </row>
    <row r="49" spans="1:4">
      <c r="A49" s="573" t="s">
        <v>1316</v>
      </c>
      <c r="B49" s="573">
        <v>1244646825</v>
      </c>
      <c r="C49" s="573" t="s">
        <v>696</v>
      </c>
      <c r="D49" s="573" t="s">
        <v>696</v>
      </c>
    </row>
    <row r="50" spans="1:4">
      <c r="A50" s="573" t="s">
        <v>1315</v>
      </c>
      <c r="B50" s="573">
        <v>73174323</v>
      </c>
      <c r="C50" s="573" t="s">
        <v>696</v>
      </c>
      <c r="D50" s="573" t="s">
        <v>696</v>
      </c>
    </row>
    <row r="51" spans="1:4">
      <c r="A51" s="573" t="s">
        <v>1314</v>
      </c>
      <c r="B51" s="573" t="s">
        <v>696</v>
      </c>
      <c r="C51" s="573" t="s">
        <v>696</v>
      </c>
      <c r="D51" s="573">
        <v>3016367971</v>
      </c>
    </row>
    <row r="52" spans="1:4">
      <c r="A52" s="573" t="s">
        <v>1340</v>
      </c>
      <c r="B52" s="573" t="s">
        <v>696</v>
      </c>
      <c r="C52" s="573" t="s">
        <v>696</v>
      </c>
      <c r="D52" s="573" t="s">
        <v>696</v>
      </c>
    </row>
    <row r="53" spans="1:4">
      <c r="A53" s="573" t="s">
        <v>1339</v>
      </c>
      <c r="B53" s="573" t="s">
        <v>696</v>
      </c>
      <c r="C53" s="573">
        <v>564659137</v>
      </c>
      <c r="D53" s="573" t="s">
        <v>696</v>
      </c>
    </row>
    <row r="54" spans="1:4">
      <c r="A54" s="573" t="s">
        <v>1338</v>
      </c>
      <c r="B54" s="573" t="s">
        <v>696</v>
      </c>
      <c r="C54" s="573" t="s">
        <v>696</v>
      </c>
      <c r="D54" s="573" t="s">
        <v>696</v>
      </c>
    </row>
    <row r="55" spans="1:4">
      <c r="A55" s="573" t="s">
        <v>1337</v>
      </c>
      <c r="B55" s="573" t="s">
        <v>696</v>
      </c>
      <c r="C55" s="573">
        <v>2451708834</v>
      </c>
      <c r="D55" s="573" t="s">
        <v>696</v>
      </c>
    </row>
    <row r="56" spans="1:4">
      <c r="A56" s="573" t="s">
        <v>1336</v>
      </c>
      <c r="B56" s="573" t="s">
        <v>696</v>
      </c>
      <c r="C56" s="573" t="s">
        <v>696</v>
      </c>
      <c r="D56" s="573" t="s">
        <v>696</v>
      </c>
    </row>
    <row r="57" spans="1:4">
      <c r="A57" s="573" t="s">
        <v>1312</v>
      </c>
      <c r="B57" s="573" t="s">
        <v>696</v>
      </c>
      <c r="C57" s="573" t="s">
        <v>696</v>
      </c>
      <c r="D57" s="573">
        <v>8508899575</v>
      </c>
    </row>
    <row r="65" spans="1:4">
      <c r="A65" s="574"/>
      <c r="B65" s="574"/>
      <c r="C65" s="574"/>
      <c r="D65" s="574"/>
    </row>
    <row r="127" spans="1:4">
      <c r="A127" s="574"/>
      <c r="B127" s="574"/>
      <c r="C127" s="574"/>
      <c r="D127" s="574"/>
    </row>
  </sheetData>
  <mergeCells count="2">
    <mergeCell ref="B1:D1"/>
    <mergeCell ref="A1:A2"/>
  </mergeCells>
  <phoneticPr fontId="3" type="noConversion"/>
  <printOptions horizontalCentered="1"/>
  <pageMargins left="0.39370078740157483" right="0.19685039370078741" top="1.2598425196850394" bottom="1.0629921259842521" header="0.47244094488188981" footer="0.31496062992125984"/>
  <pageSetup paperSize="9" firstPageNumber="49" orientation="portrait" useFirstPageNumber="1" horizontalDpi="1200" r:id="rId1"/>
  <headerFooter alignWithMargins="0">
    <oddHeader>&amp;C&amp;14&amp;U臺中市政府水利局&amp;12
&amp;16經費類現金出納表&amp;12&amp;U
中華民國103年1月1日至103年12月31日&amp;L&amp;R&amp;10
&amp;12單位:新臺幣元</oddHeader>
    <oddFooter>&amp;C&amp;P</oddFooter>
  </headerFooter>
</worksheet>
</file>

<file path=xl/worksheets/sheet2.xml><?xml version="1.0" encoding="utf-8"?>
<worksheet xmlns="http://schemas.openxmlformats.org/spreadsheetml/2006/main" xmlns:r="http://schemas.openxmlformats.org/officeDocument/2006/relationships">
  <sheetPr>
    <tabColor theme="5"/>
  </sheetPr>
  <dimension ref="A1:B57"/>
  <sheetViews>
    <sheetView topLeftCell="A19" zoomScaleNormal="100" workbookViewId="0">
      <selection activeCell="A35" sqref="A35"/>
    </sheetView>
  </sheetViews>
  <sheetFormatPr defaultColWidth="9" defaultRowHeight="17"/>
  <cols>
    <col min="1" max="1" width="74.08984375" style="84" customWidth="1"/>
    <col min="2" max="2" width="17.6328125" style="84" customWidth="1"/>
    <col min="3" max="16384" width="9" style="84"/>
  </cols>
  <sheetData>
    <row r="1" spans="1:2" s="1" customFormat="1">
      <c r="A1" s="255" t="s">
        <v>349</v>
      </c>
    </row>
    <row r="2" spans="1:2" s="1" customFormat="1">
      <c r="A2" s="254" t="s">
        <v>511</v>
      </c>
    </row>
    <row r="3" spans="1:2">
      <c r="A3" s="254" t="s">
        <v>318</v>
      </c>
    </row>
    <row r="4" spans="1:2" s="220" customFormat="1" ht="13.4" customHeight="1">
      <c r="A4" s="219" t="s">
        <v>455</v>
      </c>
      <c r="B4" s="219" t="s">
        <v>2641</v>
      </c>
    </row>
    <row r="5" spans="1:2" s="220" customFormat="1" ht="13.4" customHeight="1">
      <c r="A5" s="219" t="s">
        <v>319</v>
      </c>
    </row>
    <row r="6" spans="1:2" s="220" customFormat="1" ht="13.4" customHeight="1">
      <c r="A6" s="221" t="s">
        <v>456</v>
      </c>
      <c r="B6" s="219" t="s">
        <v>2642</v>
      </c>
    </row>
    <row r="7" spans="1:2" s="220" customFormat="1" ht="13.4" customHeight="1">
      <c r="A7" s="221" t="s">
        <v>461</v>
      </c>
      <c r="B7" s="219" t="s">
        <v>2643</v>
      </c>
    </row>
    <row r="8" spans="1:2" s="220" customFormat="1" ht="13.4" customHeight="1">
      <c r="A8" s="221" t="s">
        <v>462</v>
      </c>
      <c r="B8" s="219" t="s">
        <v>2644</v>
      </c>
    </row>
    <row r="9" spans="1:2" s="220" customFormat="1" ht="13.4" customHeight="1">
      <c r="A9" s="221" t="s">
        <v>463</v>
      </c>
      <c r="B9" s="219" t="s">
        <v>2645</v>
      </c>
    </row>
    <row r="10" spans="1:2" s="220" customFormat="1" ht="13.4" customHeight="1">
      <c r="A10" s="221" t="s">
        <v>464</v>
      </c>
      <c r="B10" s="219" t="s">
        <v>2646</v>
      </c>
    </row>
    <row r="11" spans="1:2" s="220" customFormat="1" ht="13.4" customHeight="1">
      <c r="A11" s="221" t="s">
        <v>465</v>
      </c>
      <c r="B11" s="219" t="s">
        <v>2647</v>
      </c>
    </row>
    <row r="12" spans="1:2" s="220" customFormat="1" ht="13.4" customHeight="1">
      <c r="A12" s="221" t="s">
        <v>466</v>
      </c>
      <c r="B12" s="219" t="s">
        <v>2648</v>
      </c>
    </row>
    <row r="13" spans="1:2" s="220" customFormat="1" ht="13.4" customHeight="1">
      <c r="A13" s="221" t="s">
        <v>467</v>
      </c>
      <c r="B13" s="219" t="s">
        <v>2649</v>
      </c>
    </row>
    <row r="14" spans="1:2" s="220" customFormat="1" ht="13.4" customHeight="1">
      <c r="A14" s="221" t="s">
        <v>468</v>
      </c>
      <c r="B14" s="219" t="s">
        <v>2650</v>
      </c>
    </row>
    <row r="15" spans="1:2" s="220" customFormat="1" ht="13.4" customHeight="1">
      <c r="A15" s="221" t="s">
        <v>469</v>
      </c>
      <c r="B15" s="219" t="s">
        <v>2651</v>
      </c>
    </row>
    <row r="16" spans="1:2" s="220" customFormat="1" ht="13.4" customHeight="1">
      <c r="A16" s="219" t="s">
        <v>320</v>
      </c>
    </row>
    <row r="17" spans="1:2" s="220" customFormat="1" ht="13.4" customHeight="1">
      <c r="A17" s="221" t="s">
        <v>470</v>
      </c>
      <c r="B17" s="219" t="s">
        <v>2652</v>
      </c>
    </row>
    <row r="18" spans="1:2" s="220" customFormat="1" ht="13.4" customHeight="1">
      <c r="A18" s="221" t="s">
        <v>471</v>
      </c>
      <c r="B18" s="219" t="s">
        <v>2653</v>
      </c>
    </row>
    <row r="19" spans="1:2" s="220" customFormat="1" ht="13.4" customHeight="1">
      <c r="A19" s="221" t="s">
        <v>472</v>
      </c>
      <c r="B19" s="219" t="s">
        <v>2654</v>
      </c>
    </row>
    <row r="20" spans="1:2" s="220" customFormat="1" ht="13.4" customHeight="1">
      <c r="A20" s="221" t="s">
        <v>473</v>
      </c>
      <c r="B20" s="219" t="s">
        <v>2655</v>
      </c>
    </row>
    <row r="21" spans="1:2" s="220" customFormat="1" ht="13.4" customHeight="1">
      <c r="A21" s="306" t="s">
        <v>474</v>
      </c>
      <c r="B21" s="219" t="s">
        <v>2656</v>
      </c>
    </row>
    <row r="22" spans="1:2" s="220" customFormat="1" ht="13.4" customHeight="1">
      <c r="A22" s="306" t="s">
        <v>504</v>
      </c>
      <c r="B22" s="219" t="s">
        <v>2657</v>
      </c>
    </row>
    <row r="23" spans="1:2" s="220" customFormat="1" ht="13.4" customHeight="1">
      <c r="A23" s="306" t="s">
        <v>505</v>
      </c>
      <c r="B23" s="219" t="s">
        <v>2658</v>
      </c>
    </row>
    <row r="24" spans="1:2" s="220" customFormat="1" ht="13.4" customHeight="1">
      <c r="A24" s="221" t="s">
        <v>475</v>
      </c>
      <c r="B24" s="219" t="s">
        <v>2659</v>
      </c>
    </row>
    <row r="25" spans="1:2" s="220" customFormat="1" ht="13.4" customHeight="1">
      <c r="A25" s="221" t="s">
        <v>476</v>
      </c>
      <c r="B25" s="219" t="s">
        <v>2660</v>
      </c>
    </row>
    <row r="26" spans="1:2" s="220" customFormat="1" ht="13.4" customHeight="1">
      <c r="A26" s="221" t="s">
        <v>477</v>
      </c>
      <c r="B26" s="219" t="s">
        <v>2661</v>
      </c>
    </row>
    <row r="27" spans="1:2" s="220" customFormat="1" ht="13.4" customHeight="1">
      <c r="A27" s="221" t="s">
        <v>478</v>
      </c>
      <c r="B27" s="219" t="s">
        <v>2662</v>
      </c>
    </row>
    <row r="28" spans="1:2" s="220" customFormat="1" ht="13.4" customHeight="1">
      <c r="A28" s="221" t="s">
        <v>479</v>
      </c>
      <c r="B28" s="219" t="s">
        <v>2663</v>
      </c>
    </row>
    <row r="29" spans="1:2" s="220" customFormat="1" ht="13.4" customHeight="1">
      <c r="A29" s="221" t="s">
        <v>480</v>
      </c>
      <c r="B29" s="219" t="s">
        <v>2664</v>
      </c>
    </row>
    <row r="30" spans="1:2" s="220" customFormat="1" ht="13.4" customHeight="1">
      <c r="A30" s="221" t="s">
        <v>481</v>
      </c>
      <c r="B30" s="219" t="s">
        <v>2665</v>
      </c>
    </row>
    <row r="31" spans="1:2" s="220" customFormat="1" ht="13.4" customHeight="1">
      <c r="A31" s="221" t="s">
        <v>482</v>
      </c>
      <c r="B31" s="219" t="s">
        <v>2666</v>
      </c>
    </row>
    <row r="32" spans="1:2" s="220" customFormat="1" ht="13.4" customHeight="1">
      <c r="A32" s="221" t="s">
        <v>483</v>
      </c>
      <c r="B32" s="219" t="s">
        <v>2667</v>
      </c>
    </row>
    <row r="33" spans="1:2" s="220" customFormat="1" ht="13.4" customHeight="1">
      <c r="A33" s="221" t="s">
        <v>484</v>
      </c>
      <c r="B33" s="219" t="s">
        <v>2668</v>
      </c>
    </row>
    <row r="34" spans="1:2" s="220" customFormat="1" ht="13.4" customHeight="1">
      <c r="A34" s="221" t="s">
        <v>485</v>
      </c>
      <c r="B34" s="219" t="s">
        <v>2669</v>
      </c>
    </row>
    <row r="35" spans="1:2" s="220" customFormat="1" ht="13.4" customHeight="1">
      <c r="A35" s="221" t="s">
        <v>486</v>
      </c>
      <c r="B35" s="219" t="s">
        <v>2670</v>
      </c>
    </row>
    <row r="36" spans="1:2" s="220" customFormat="1" ht="13.4" customHeight="1">
      <c r="A36" s="221" t="s">
        <v>487</v>
      </c>
      <c r="B36" s="219" t="s">
        <v>2671</v>
      </c>
    </row>
    <row r="37" spans="1:2" s="220" customFormat="1" ht="13.4" customHeight="1">
      <c r="A37" s="221" t="s">
        <v>488</v>
      </c>
      <c r="B37" s="219" t="s">
        <v>2672</v>
      </c>
    </row>
    <row r="38" spans="1:2" s="220" customFormat="1" ht="13.4" customHeight="1">
      <c r="A38" s="221" t="s">
        <v>489</v>
      </c>
      <c r="B38" s="219" t="s">
        <v>2673</v>
      </c>
    </row>
    <row r="39" spans="1:2" s="220" customFormat="1" ht="13.4" customHeight="1">
      <c r="A39" s="219" t="s">
        <v>321</v>
      </c>
    </row>
    <row r="40" spans="1:2" s="220" customFormat="1" ht="13.4" customHeight="1">
      <c r="A40" s="221" t="s">
        <v>490</v>
      </c>
      <c r="B40" s="219" t="s">
        <v>2674</v>
      </c>
    </row>
    <row r="41" spans="1:2" s="220" customFormat="1" ht="13.4" customHeight="1">
      <c r="A41" s="221" t="s">
        <v>491</v>
      </c>
      <c r="B41" s="219" t="s">
        <v>2677</v>
      </c>
    </row>
    <row r="42" spans="1:2" s="220" customFormat="1" ht="13.4" customHeight="1">
      <c r="A42" s="221" t="s">
        <v>492</v>
      </c>
      <c r="B42" s="219" t="s">
        <v>2678</v>
      </c>
    </row>
    <row r="43" spans="1:2" s="220" customFormat="1" ht="13.4" customHeight="1">
      <c r="A43" s="221" t="s">
        <v>493</v>
      </c>
      <c r="B43" s="219" t="s">
        <v>2679</v>
      </c>
    </row>
    <row r="44" spans="1:2" s="220" customFormat="1" ht="13.4" customHeight="1">
      <c r="A44" s="221" t="s">
        <v>494</v>
      </c>
      <c r="B44" s="219" t="s">
        <v>2676</v>
      </c>
    </row>
    <row r="45" spans="1:2" s="220" customFormat="1" ht="13.4" customHeight="1">
      <c r="A45" s="221" t="s">
        <v>495</v>
      </c>
      <c r="B45" s="219" t="s">
        <v>2675</v>
      </c>
    </row>
    <row r="46" spans="1:2" s="220" customFormat="1" ht="13.4" customHeight="1">
      <c r="A46" s="221" t="s">
        <v>496</v>
      </c>
      <c r="B46" s="219" t="s">
        <v>2680</v>
      </c>
    </row>
    <row r="47" spans="1:2" s="220" customFormat="1" ht="13.4" customHeight="1">
      <c r="A47" s="221" t="s">
        <v>2708</v>
      </c>
      <c r="B47" s="219" t="s">
        <v>2681</v>
      </c>
    </row>
    <row r="48" spans="1:2" s="220" customFormat="1" ht="13.4" customHeight="1">
      <c r="A48" s="221" t="s">
        <v>497</v>
      </c>
      <c r="B48" s="219" t="s">
        <v>2682</v>
      </c>
    </row>
    <row r="49" spans="1:2" s="220" customFormat="1" ht="13.4" customHeight="1">
      <c r="A49" s="221" t="s">
        <v>498</v>
      </c>
      <c r="B49" s="219" t="s">
        <v>2683</v>
      </c>
    </row>
    <row r="50" spans="1:2" s="220" customFormat="1" ht="13.4" customHeight="1">
      <c r="A50" s="221" t="s">
        <v>499</v>
      </c>
      <c r="B50" s="219" t="s">
        <v>2684</v>
      </c>
    </row>
    <row r="51" spans="1:2" s="220" customFormat="1" ht="13.4" customHeight="1">
      <c r="A51" s="221" t="s">
        <v>500</v>
      </c>
      <c r="B51" s="219" t="s">
        <v>2685</v>
      </c>
    </row>
    <row r="52" spans="1:2" s="220" customFormat="1" ht="13.4" customHeight="1">
      <c r="A52" s="221" t="s">
        <v>460</v>
      </c>
      <c r="B52" s="219" t="s">
        <v>2686</v>
      </c>
    </row>
    <row r="53" spans="1:2" s="220" customFormat="1" ht="13.4" customHeight="1">
      <c r="A53" s="221" t="s">
        <v>2689</v>
      </c>
    </row>
    <row r="54" spans="1:2" s="220" customFormat="1" ht="13.4" customHeight="1">
      <c r="A54" s="221" t="s">
        <v>458</v>
      </c>
      <c r="B54" s="219" t="s">
        <v>2707</v>
      </c>
    </row>
    <row r="55" spans="1:2" s="220" customFormat="1" ht="13.4" customHeight="1">
      <c r="A55" s="221" t="s">
        <v>2690</v>
      </c>
    </row>
    <row r="56" spans="1:2" s="220" customFormat="1" ht="13.4" customHeight="1">
      <c r="A56" s="221" t="s">
        <v>459</v>
      </c>
      <c r="B56" s="219" t="s">
        <v>2687</v>
      </c>
    </row>
    <row r="57" spans="1:2" s="220" customFormat="1" ht="13.4" customHeight="1">
      <c r="A57" s="221" t="s">
        <v>457</v>
      </c>
      <c r="B57" s="219" t="s">
        <v>2688</v>
      </c>
    </row>
  </sheetData>
  <phoneticPr fontId="3" type="noConversion"/>
  <printOptions horizontalCentered="1"/>
  <pageMargins left="0.78740157480314965" right="0.19685039370078741" top="0.78740157480314965" bottom="0.78740157480314965" header="0.51181102362204722" footer="0.51181102362204722"/>
  <pageSetup paperSize="9" firstPageNumber="19" orientation="portrait" r:id="rId1"/>
</worksheet>
</file>

<file path=xl/worksheets/sheet20.xml><?xml version="1.0" encoding="utf-8"?>
<worksheet xmlns="http://schemas.openxmlformats.org/spreadsheetml/2006/main" xmlns:r="http://schemas.openxmlformats.org/officeDocument/2006/relationships">
  <dimension ref="A1:F65"/>
  <sheetViews>
    <sheetView workbookViewId="0">
      <selection activeCell="I13" sqref="I13"/>
    </sheetView>
  </sheetViews>
  <sheetFormatPr defaultColWidth="6.81640625" defaultRowHeight="11"/>
  <cols>
    <col min="1" max="3" width="3.54296875" style="581" customWidth="1"/>
    <col min="4" max="4" width="39" style="579" customWidth="1"/>
    <col min="5" max="5" width="26.26953125" style="580" customWidth="1"/>
    <col min="6" max="6" width="19.1796875" style="579" customWidth="1"/>
    <col min="7" max="16384" width="6.81640625" style="578"/>
  </cols>
  <sheetData>
    <row r="1" spans="1:6" s="588" customFormat="1" ht="20.149999999999999" customHeight="1">
      <c r="A1" s="973" t="s">
        <v>657</v>
      </c>
      <c r="B1" s="973"/>
      <c r="C1" s="973"/>
      <c r="D1" s="974"/>
      <c r="E1" s="975" t="s">
        <v>168</v>
      </c>
      <c r="F1" s="977" t="s">
        <v>705</v>
      </c>
    </row>
    <row r="2" spans="1:6" s="585" customFormat="1" ht="20.149999999999999" customHeight="1">
      <c r="A2" s="587" t="s">
        <v>339</v>
      </c>
      <c r="B2" s="587" t="s">
        <v>664</v>
      </c>
      <c r="C2" s="587" t="s">
        <v>341</v>
      </c>
      <c r="D2" s="586" t="s">
        <v>665</v>
      </c>
      <c r="E2" s="976"/>
      <c r="F2" s="978"/>
    </row>
    <row r="3" spans="1:6" ht="3" customHeight="1"/>
    <row r="4" spans="1:6">
      <c r="A4" s="581" t="s">
        <v>696</v>
      </c>
      <c r="B4" s="581" t="s">
        <v>696</v>
      </c>
      <c r="C4" s="581" t="s">
        <v>696</v>
      </c>
      <c r="D4" s="579" t="s">
        <v>117</v>
      </c>
      <c r="E4" s="580">
        <v>238405973</v>
      </c>
    </row>
    <row r="5" spans="1:6">
      <c r="A5" s="581" t="s">
        <v>696</v>
      </c>
      <c r="B5" s="581" t="s">
        <v>696</v>
      </c>
      <c r="C5" s="581" t="s">
        <v>696</v>
      </c>
      <c r="D5" s="579" t="s">
        <v>861</v>
      </c>
      <c r="E5" s="580">
        <v>238405973</v>
      </c>
    </row>
    <row r="6" spans="1:6">
      <c r="A6" s="581" t="s">
        <v>1039</v>
      </c>
      <c r="B6" s="581" t="s">
        <v>696</v>
      </c>
      <c r="C6" s="581" t="s">
        <v>696</v>
      </c>
      <c r="D6" s="579" t="s">
        <v>792</v>
      </c>
      <c r="E6" s="580">
        <v>12235223</v>
      </c>
    </row>
    <row r="7" spans="1:6">
      <c r="A7" s="581" t="s">
        <v>696</v>
      </c>
      <c r="B7" s="581" t="s">
        <v>1026</v>
      </c>
      <c r="C7" s="581" t="s">
        <v>696</v>
      </c>
      <c r="D7" s="579" t="s">
        <v>791</v>
      </c>
      <c r="E7" s="580">
        <v>6092020</v>
      </c>
    </row>
    <row r="8" spans="1:6">
      <c r="A8" s="581" t="s">
        <v>696</v>
      </c>
      <c r="B8" s="581" t="s">
        <v>696</v>
      </c>
      <c r="C8" s="581" t="s">
        <v>1026</v>
      </c>
      <c r="D8" s="579" t="s">
        <v>790</v>
      </c>
      <c r="E8" s="580">
        <v>6092020</v>
      </c>
    </row>
    <row r="9" spans="1:6">
      <c r="A9" s="581" t="s">
        <v>696</v>
      </c>
      <c r="B9" s="581" t="s">
        <v>1039</v>
      </c>
      <c r="C9" s="581" t="s">
        <v>696</v>
      </c>
      <c r="D9" s="579" t="s">
        <v>1375</v>
      </c>
      <c r="E9" s="580">
        <v>6143203</v>
      </c>
    </row>
    <row r="10" spans="1:6">
      <c r="A10" s="581" t="s">
        <v>696</v>
      </c>
      <c r="B10" s="581" t="s">
        <v>696</v>
      </c>
      <c r="C10" s="581" t="s">
        <v>1026</v>
      </c>
      <c r="D10" s="579" t="s">
        <v>1374</v>
      </c>
      <c r="E10" s="580">
        <v>6143203</v>
      </c>
    </row>
    <row r="11" spans="1:6">
      <c r="A11" s="581" t="s">
        <v>1035</v>
      </c>
      <c r="B11" s="581" t="s">
        <v>696</v>
      </c>
      <c r="C11" s="581" t="s">
        <v>696</v>
      </c>
      <c r="D11" s="579" t="s">
        <v>1373</v>
      </c>
      <c r="E11" s="580">
        <v>37645955</v>
      </c>
    </row>
    <row r="12" spans="1:6">
      <c r="A12" s="581" t="s">
        <v>696</v>
      </c>
      <c r="B12" s="581" t="s">
        <v>1026</v>
      </c>
      <c r="C12" s="581" t="s">
        <v>696</v>
      </c>
      <c r="D12" s="579" t="s">
        <v>1372</v>
      </c>
      <c r="E12" s="580">
        <v>2289500</v>
      </c>
    </row>
    <row r="13" spans="1:6">
      <c r="A13" s="581" t="s">
        <v>696</v>
      </c>
      <c r="B13" s="581" t="s">
        <v>696</v>
      </c>
      <c r="C13" s="581" t="s">
        <v>1026</v>
      </c>
      <c r="D13" s="579" t="s">
        <v>1371</v>
      </c>
      <c r="E13" s="580">
        <v>1392800</v>
      </c>
    </row>
    <row r="14" spans="1:6">
      <c r="A14" s="581" t="s">
        <v>696</v>
      </c>
      <c r="B14" s="581" t="s">
        <v>696</v>
      </c>
      <c r="C14" s="581" t="s">
        <v>1039</v>
      </c>
      <c r="D14" s="579" t="s">
        <v>1370</v>
      </c>
      <c r="E14" s="580">
        <v>896700</v>
      </c>
    </row>
    <row r="15" spans="1:6">
      <c r="A15" s="581" t="s">
        <v>696</v>
      </c>
      <c r="B15" s="581" t="s">
        <v>1024</v>
      </c>
      <c r="C15" s="581" t="s">
        <v>696</v>
      </c>
      <c r="D15" s="579" t="s">
        <v>1369</v>
      </c>
      <c r="E15" s="580">
        <v>35356455</v>
      </c>
    </row>
    <row r="16" spans="1:6">
      <c r="A16" s="581" t="s">
        <v>696</v>
      </c>
      <c r="B16" s="581" t="s">
        <v>696</v>
      </c>
      <c r="C16" s="581" t="s">
        <v>1035</v>
      </c>
      <c r="D16" s="579" t="s">
        <v>1368</v>
      </c>
      <c r="E16" s="580">
        <v>372320</v>
      </c>
    </row>
    <row r="17" spans="1:6">
      <c r="A17" s="581" t="s">
        <v>696</v>
      </c>
      <c r="B17" s="581" t="s">
        <v>696</v>
      </c>
      <c r="C17" s="581" t="s">
        <v>1367</v>
      </c>
      <c r="D17" s="579" t="s">
        <v>1366</v>
      </c>
      <c r="E17" s="580">
        <v>28382217</v>
      </c>
      <c r="F17" s="589"/>
    </row>
    <row r="18" spans="1:6">
      <c r="A18" s="581" t="s">
        <v>696</v>
      </c>
      <c r="B18" s="581" t="s">
        <v>696</v>
      </c>
      <c r="C18" s="581" t="s">
        <v>1365</v>
      </c>
      <c r="D18" s="579" t="s">
        <v>1364</v>
      </c>
      <c r="E18" s="580">
        <v>6601918</v>
      </c>
      <c r="F18" s="589"/>
    </row>
    <row r="19" spans="1:6">
      <c r="A19" s="581" t="s">
        <v>1097</v>
      </c>
      <c r="B19" s="581" t="s">
        <v>696</v>
      </c>
      <c r="C19" s="581" t="s">
        <v>696</v>
      </c>
      <c r="D19" s="579" t="s">
        <v>1363</v>
      </c>
      <c r="E19" s="580">
        <v>85645944</v>
      </c>
      <c r="F19" s="589"/>
    </row>
    <row r="20" spans="1:6">
      <c r="A20" s="581" t="s">
        <v>696</v>
      </c>
      <c r="B20" s="581" t="s">
        <v>1026</v>
      </c>
      <c r="C20" s="581" t="s">
        <v>696</v>
      </c>
      <c r="D20" s="579" t="s">
        <v>1362</v>
      </c>
      <c r="E20" s="580">
        <v>9660597</v>
      </c>
      <c r="F20" s="589"/>
    </row>
    <row r="21" spans="1:6">
      <c r="A21" s="581" t="s">
        <v>696</v>
      </c>
      <c r="B21" s="581" t="s">
        <v>696</v>
      </c>
      <c r="C21" s="581" t="s">
        <v>1026</v>
      </c>
      <c r="D21" s="579" t="s">
        <v>1361</v>
      </c>
      <c r="E21" s="580">
        <v>171</v>
      </c>
      <c r="F21" s="589"/>
    </row>
    <row r="22" spans="1:6">
      <c r="A22" s="581" t="s">
        <v>696</v>
      </c>
      <c r="B22" s="581" t="s">
        <v>696</v>
      </c>
      <c r="C22" s="581" t="s">
        <v>1024</v>
      </c>
      <c r="D22" s="579" t="s">
        <v>1360</v>
      </c>
      <c r="E22" s="580">
        <v>1346990</v>
      </c>
      <c r="F22" s="589"/>
    </row>
    <row r="23" spans="1:6">
      <c r="A23" s="581" t="s">
        <v>696</v>
      </c>
      <c r="B23" s="581" t="s">
        <v>696</v>
      </c>
      <c r="C23" s="581" t="s">
        <v>1039</v>
      </c>
      <c r="D23" s="579" t="s">
        <v>1359</v>
      </c>
      <c r="E23" s="580">
        <v>8313436</v>
      </c>
      <c r="F23" s="589"/>
    </row>
    <row r="24" spans="1:6">
      <c r="A24" s="581" t="s">
        <v>696</v>
      </c>
      <c r="B24" s="581" t="s">
        <v>1030</v>
      </c>
      <c r="C24" s="581" t="s">
        <v>696</v>
      </c>
      <c r="D24" s="579" t="s">
        <v>1358</v>
      </c>
      <c r="E24" s="580">
        <v>75985347</v>
      </c>
      <c r="F24" s="589"/>
    </row>
    <row r="25" spans="1:6">
      <c r="A25" s="581" t="s">
        <v>696</v>
      </c>
      <c r="B25" s="581" t="s">
        <v>696</v>
      </c>
      <c r="C25" s="581" t="s">
        <v>1026</v>
      </c>
      <c r="D25" s="579" t="s">
        <v>1357</v>
      </c>
      <c r="E25" s="580">
        <v>75985347</v>
      </c>
      <c r="F25" s="589"/>
    </row>
    <row r="26" spans="1:6">
      <c r="A26" s="581" t="s">
        <v>1092</v>
      </c>
      <c r="B26" s="581" t="s">
        <v>696</v>
      </c>
      <c r="C26" s="581" t="s">
        <v>696</v>
      </c>
      <c r="D26" s="579" t="s">
        <v>788</v>
      </c>
      <c r="E26" s="580">
        <v>87471376</v>
      </c>
      <c r="F26" s="589"/>
    </row>
    <row r="27" spans="1:6">
      <c r="A27" s="581" t="s">
        <v>696</v>
      </c>
      <c r="B27" s="581" t="s">
        <v>1026</v>
      </c>
      <c r="C27" s="581" t="s">
        <v>696</v>
      </c>
      <c r="D27" s="579" t="s">
        <v>787</v>
      </c>
      <c r="E27" s="580">
        <v>87471376</v>
      </c>
      <c r="F27" s="589"/>
    </row>
    <row r="28" spans="1:6">
      <c r="A28" s="581" t="s">
        <v>696</v>
      </c>
      <c r="B28" s="581" t="s">
        <v>696</v>
      </c>
      <c r="C28" s="581" t="s">
        <v>1024</v>
      </c>
      <c r="D28" s="579" t="s">
        <v>786</v>
      </c>
      <c r="E28" s="580">
        <v>87471376</v>
      </c>
      <c r="F28" s="589"/>
    </row>
    <row r="29" spans="1:6">
      <c r="A29" s="581" t="s">
        <v>853</v>
      </c>
      <c r="B29" s="581" t="s">
        <v>696</v>
      </c>
      <c r="C29" s="581" t="s">
        <v>696</v>
      </c>
      <c r="D29" s="579" t="s">
        <v>798</v>
      </c>
      <c r="E29" s="580">
        <v>15407475</v>
      </c>
      <c r="F29" s="589"/>
    </row>
    <row r="30" spans="1:6">
      <c r="A30" s="581" t="s">
        <v>696</v>
      </c>
      <c r="B30" s="581" t="s">
        <v>1024</v>
      </c>
      <c r="C30" s="581" t="s">
        <v>696</v>
      </c>
      <c r="D30" s="579" t="s">
        <v>797</v>
      </c>
      <c r="E30" s="580">
        <v>15407475</v>
      </c>
      <c r="F30" s="589"/>
    </row>
    <row r="31" spans="1:6">
      <c r="A31" s="581" t="s">
        <v>696</v>
      </c>
      <c r="B31" s="581" t="s">
        <v>696</v>
      </c>
      <c r="C31" s="581" t="s">
        <v>1026</v>
      </c>
      <c r="D31" s="579" t="s">
        <v>1356</v>
      </c>
      <c r="E31" s="580">
        <v>10354122</v>
      </c>
      <c r="F31" s="589"/>
    </row>
    <row r="32" spans="1:6">
      <c r="A32" s="581" t="s">
        <v>696</v>
      </c>
      <c r="B32" s="581" t="s">
        <v>696</v>
      </c>
      <c r="C32" s="581" t="s">
        <v>1200</v>
      </c>
      <c r="D32" s="579" t="s">
        <v>796</v>
      </c>
      <c r="E32" s="580">
        <v>5053353</v>
      </c>
      <c r="F32" s="589"/>
    </row>
    <row r="65" spans="1:6">
      <c r="A65" s="584"/>
      <c r="B65" s="584"/>
      <c r="C65" s="584"/>
      <c r="D65" s="582"/>
      <c r="E65" s="583"/>
      <c r="F65" s="582"/>
    </row>
  </sheetData>
  <mergeCells count="3">
    <mergeCell ref="A1:D1"/>
    <mergeCell ref="E1:E2"/>
    <mergeCell ref="F1:F2"/>
  </mergeCells>
  <phoneticPr fontId="3" type="noConversion"/>
  <printOptions horizontalCentered="1"/>
  <pageMargins left="0.39370078740157483" right="0.39370078740157483" top="1.2598425196850394" bottom="0.59055118110236227" header="0.47244094488188981" footer="0.31496062992125984"/>
  <pageSetup paperSize="9" firstPageNumber="50" orientation="portrait" useFirstPageNumber="1" horizontalDpi="1200" r:id="rId1"/>
  <headerFooter alignWithMargins="0">
    <oddHeader>&amp;C&amp;14&amp;U臺中市政府水利局&amp;12
&amp;16歲入納庫數明細表&amp;12&amp;U
中華民國103年度&amp;L&amp;R&amp;10
&amp;12單位:新臺幣元</oddHeader>
    <oddFooter>&amp;C&amp;P</oddFooter>
  </headerFooter>
</worksheet>
</file>

<file path=xl/worksheets/sheet21.xml><?xml version="1.0" encoding="utf-8"?>
<worksheet xmlns="http://schemas.openxmlformats.org/spreadsheetml/2006/main" xmlns:r="http://schemas.openxmlformats.org/officeDocument/2006/relationships">
  <dimension ref="A1:K122"/>
  <sheetViews>
    <sheetView workbookViewId="0">
      <selection activeCell="H19" sqref="H19"/>
    </sheetView>
  </sheetViews>
  <sheetFormatPr defaultColWidth="6.81640625" defaultRowHeight="11"/>
  <cols>
    <col min="1" max="1" width="4.453125" style="428" customWidth="1"/>
    <col min="2" max="2" width="3.7265625" style="590" customWidth="1"/>
    <col min="3" max="4" width="3.90625" style="590" customWidth="1"/>
    <col min="5" max="5" width="15.08984375" style="425" customWidth="1"/>
    <col min="6" max="6" width="11.1796875" style="427" customWidth="1"/>
    <col min="7" max="7" width="10.90625" style="427" bestFit="1" customWidth="1"/>
    <col min="8" max="8" width="11.90625" style="427" customWidth="1"/>
    <col min="9" max="10" width="11.36328125" style="427" customWidth="1"/>
    <col min="11" max="11" width="8.26953125" style="440" customWidth="1"/>
    <col min="12" max="16384" width="6.81640625" style="424"/>
  </cols>
  <sheetData>
    <row r="1" spans="1:11" s="450" customFormat="1" ht="20.149999999999999" customHeight="1">
      <c r="A1" s="979" t="s">
        <v>829</v>
      </c>
      <c r="B1" s="979" t="s">
        <v>657</v>
      </c>
      <c r="C1" s="979"/>
      <c r="D1" s="979"/>
      <c r="E1" s="979"/>
      <c r="F1" s="979" t="s">
        <v>1395</v>
      </c>
      <c r="G1" s="979" t="s">
        <v>1396</v>
      </c>
      <c r="H1" s="979" t="s">
        <v>1397</v>
      </c>
      <c r="I1" s="980" t="s">
        <v>1394</v>
      </c>
      <c r="J1" s="982" t="s">
        <v>1398</v>
      </c>
      <c r="K1" s="979" t="s">
        <v>705</v>
      </c>
    </row>
    <row r="2" spans="1:11" s="450" customFormat="1" ht="37" customHeight="1">
      <c r="A2" s="979"/>
      <c r="B2" s="451" t="s">
        <v>339</v>
      </c>
      <c r="C2" s="451" t="s">
        <v>664</v>
      </c>
      <c r="D2" s="451" t="s">
        <v>341</v>
      </c>
      <c r="E2" s="451" t="s">
        <v>665</v>
      </c>
      <c r="F2" s="979"/>
      <c r="G2" s="979"/>
      <c r="H2" s="979"/>
      <c r="I2" s="981"/>
      <c r="J2" s="982"/>
      <c r="K2" s="979"/>
    </row>
    <row r="3" spans="1:11" ht="3" customHeight="1"/>
    <row r="4" spans="1:11">
      <c r="A4" s="428" t="s">
        <v>696</v>
      </c>
      <c r="B4" s="590" t="s">
        <v>696</v>
      </c>
      <c r="C4" s="590" t="s">
        <v>696</v>
      </c>
      <c r="D4" s="590" t="s">
        <v>696</v>
      </c>
      <c r="E4" s="425" t="s">
        <v>1393</v>
      </c>
      <c r="F4" s="427">
        <v>3256881146</v>
      </c>
      <c r="G4" s="427">
        <v>1188764827</v>
      </c>
      <c r="H4" s="800">
        <v>172731347</v>
      </c>
      <c r="I4" s="427">
        <f>I58</f>
        <v>216414951</v>
      </c>
      <c r="J4" s="427">
        <f>J5</f>
        <v>2111799923</v>
      </c>
    </row>
    <row r="5" spans="1:11">
      <c r="A5" s="428" t="s">
        <v>696</v>
      </c>
      <c r="B5" s="590" t="s">
        <v>696</v>
      </c>
      <c r="C5" s="590" t="s">
        <v>696</v>
      </c>
      <c r="D5" s="590" t="s">
        <v>696</v>
      </c>
      <c r="E5" s="425" t="s">
        <v>861</v>
      </c>
      <c r="F5" s="427">
        <v>3256881146</v>
      </c>
      <c r="G5" s="427">
        <v>1188764827</v>
      </c>
      <c r="H5" s="800">
        <v>172731347</v>
      </c>
      <c r="I5" s="427">
        <f>I4</f>
        <v>216414951</v>
      </c>
      <c r="J5" s="427">
        <f>F5-G5-H5+I5</f>
        <v>2111799923</v>
      </c>
    </row>
    <row r="6" spans="1:11">
      <c r="A6" s="428" t="s">
        <v>1392</v>
      </c>
      <c r="B6" s="590" t="s">
        <v>696</v>
      </c>
      <c r="C6" s="590" t="s">
        <v>696</v>
      </c>
      <c r="D6" s="590" t="s">
        <v>696</v>
      </c>
      <c r="E6" s="425" t="s">
        <v>1220</v>
      </c>
      <c r="F6" s="427">
        <v>39200854</v>
      </c>
      <c r="G6" s="427">
        <v>1123</v>
      </c>
      <c r="H6" s="800">
        <v>37948543</v>
      </c>
      <c r="I6" s="424"/>
      <c r="J6" s="427">
        <v>1250065</v>
      </c>
    </row>
    <row r="7" spans="1:11" ht="66" customHeight="1">
      <c r="A7" s="428" t="s">
        <v>696</v>
      </c>
      <c r="B7" s="590" t="s">
        <v>1039</v>
      </c>
      <c r="C7" s="590" t="s">
        <v>696</v>
      </c>
      <c r="D7" s="590" t="s">
        <v>696</v>
      </c>
      <c r="E7" s="425" t="s">
        <v>1208</v>
      </c>
      <c r="F7" s="427">
        <v>39200854</v>
      </c>
      <c r="G7" s="427">
        <v>1123</v>
      </c>
      <c r="H7" s="800">
        <v>37948543</v>
      </c>
      <c r="I7" s="424"/>
      <c r="J7" s="427">
        <v>1250065</v>
      </c>
      <c r="K7" s="766" t="s">
        <v>2620</v>
      </c>
    </row>
    <row r="8" spans="1:11">
      <c r="A8" s="428" t="s">
        <v>696</v>
      </c>
      <c r="B8" s="590" t="s">
        <v>696</v>
      </c>
      <c r="C8" s="590" t="s">
        <v>1026</v>
      </c>
      <c r="D8" s="590" t="s">
        <v>696</v>
      </c>
      <c r="E8" s="425" t="s">
        <v>1391</v>
      </c>
      <c r="F8" s="427">
        <v>39200854</v>
      </c>
      <c r="G8" s="427">
        <v>1123</v>
      </c>
      <c r="H8" s="800">
        <v>37948543</v>
      </c>
      <c r="I8" s="424"/>
      <c r="J8" s="427">
        <v>1250065</v>
      </c>
    </row>
    <row r="9" spans="1:11">
      <c r="A9" s="428" t="s">
        <v>696</v>
      </c>
      <c r="B9" s="590" t="s">
        <v>696</v>
      </c>
      <c r="C9" s="590" t="s">
        <v>696</v>
      </c>
      <c r="D9" s="590" t="s">
        <v>1026</v>
      </c>
      <c r="E9" s="425" t="s">
        <v>1390</v>
      </c>
      <c r="F9" s="427">
        <v>39200854</v>
      </c>
      <c r="G9" s="427">
        <v>1123</v>
      </c>
      <c r="H9" s="800">
        <v>37948543</v>
      </c>
      <c r="I9" s="424"/>
      <c r="J9" s="427">
        <v>1250065</v>
      </c>
    </row>
    <row r="10" spans="1:11">
      <c r="A10" s="428" t="s">
        <v>1246</v>
      </c>
      <c r="B10" s="590" t="s">
        <v>696</v>
      </c>
      <c r="C10" s="590" t="s">
        <v>696</v>
      </c>
      <c r="D10" s="590" t="s">
        <v>696</v>
      </c>
      <c r="E10" s="425" t="s">
        <v>1217</v>
      </c>
      <c r="F10" s="427">
        <v>2961100</v>
      </c>
      <c r="G10" s="427">
        <v>26940</v>
      </c>
      <c r="H10" s="800" t="s">
        <v>718</v>
      </c>
      <c r="I10" s="424"/>
      <c r="J10" s="427">
        <v>2934160</v>
      </c>
    </row>
    <row r="11" spans="1:11">
      <c r="A11" s="428" t="s">
        <v>696</v>
      </c>
      <c r="B11" s="590" t="s">
        <v>1039</v>
      </c>
      <c r="C11" s="590" t="s">
        <v>696</v>
      </c>
      <c r="D11" s="590" t="s">
        <v>696</v>
      </c>
      <c r="E11" s="425" t="s">
        <v>1208</v>
      </c>
      <c r="F11" s="427">
        <v>2961100</v>
      </c>
      <c r="G11" s="427">
        <v>26940</v>
      </c>
      <c r="H11" s="800" t="s">
        <v>718</v>
      </c>
      <c r="I11" s="424"/>
      <c r="J11" s="427">
        <v>2934160</v>
      </c>
    </row>
    <row r="12" spans="1:11">
      <c r="A12" s="428" t="s">
        <v>696</v>
      </c>
      <c r="B12" s="590" t="s">
        <v>696</v>
      </c>
      <c r="C12" s="590" t="s">
        <v>1026</v>
      </c>
      <c r="D12" s="590" t="s">
        <v>696</v>
      </c>
      <c r="E12" s="425" t="s">
        <v>1382</v>
      </c>
      <c r="F12" s="427">
        <v>2961100</v>
      </c>
      <c r="G12" s="427">
        <v>26940</v>
      </c>
      <c r="H12" s="800" t="s">
        <v>718</v>
      </c>
      <c r="I12" s="424"/>
      <c r="J12" s="427">
        <v>2934160</v>
      </c>
    </row>
    <row r="13" spans="1:11">
      <c r="A13" s="428" t="s">
        <v>696</v>
      </c>
      <c r="B13" s="590" t="s">
        <v>696</v>
      </c>
      <c r="C13" s="590" t="s">
        <v>696</v>
      </c>
      <c r="D13" s="590" t="s">
        <v>1026</v>
      </c>
      <c r="E13" s="425" t="s">
        <v>1381</v>
      </c>
      <c r="F13" s="427">
        <v>2961100</v>
      </c>
      <c r="G13" s="427">
        <v>26940</v>
      </c>
      <c r="H13" s="800" t="s">
        <v>718</v>
      </c>
      <c r="I13" s="424"/>
      <c r="J13" s="427">
        <v>2934160</v>
      </c>
    </row>
    <row r="14" spans="1:11">
      <c r="A14" s="428" t="s">
        <v>1389</v>
      </c>
      <c r="B14" s="590" t="s">
        <v>696</v>
      </c>
      <c r="C14" s="590" t="s">
        <v>696</v>
      </c>
      <c r="D14" s="590" t="s">
        <v>696</v>
      </c>
      <c r="E14" s="425" t="s">
        <v>1216</v>
      </c>
      <c r="F14" s="427">
        <v>2059624</v>
      </c>
      <c r="G14" s="427" t="s">
        <v>718</v>
      </c>
      <c r="H14" s="800" t="s">
        <v>718</v>
      </c>
      <c r="I14" s="424"/>
      <c r="J14" s="427">
        <v>2059624</v>
      </c>
    </row>
    <row r="15" spans="1:11">
      <c r="A15" s="428" t="s">
        <v>696</v>
      </c>
      <c r="B15" s="590" t="s">
        <v>1039</v>
      </c>
      <c r="C15" s="590" t="s">
        <v>696</v>
      </c>
      <c r="D15" s="590" t="s">
        <v>696</v>
      </c>
      <c r="E15" s="425" t="s">
        <v>1208</v>
      </c>
      <c r="F15" s="427">
        <v>2059624</v>
      </c>
      <c r="G15" s="427" t="s">
        <v>718</v>
      </c>
      <c r="H15" s="800" t="s">
        <v>718</v>
      </c>
      <c r="I15" s="424"/>
      <c r="J15" s="427">
        <v>2059624</v>
      </c>
    </row>
    <row r="16" spans="1:11">
      <c r="A16" s="428" t="s">
        <v>696</v>
      </c>
      <c r="B16" s="590" t="s">
        <v>696</v>
      </c>
      <c r="C16" s="590" t="s">
        <v>1026</v>
      </c>
      <c r="D16" s="590" t="s">
        <v>696</v>
      </c>
      <c r="E16" s="425" t="s">
        <v>1382</v>
      </c>
      <c r="F16" s="427">
        <v>2059624</v>
      </c>
      <c r="G16" s="427" t="s">
        <v>718</v>
      </c>
      <c r="H16" s="800" t="s">
        <v>718</v>
      </c>
      <c r="I16" s="424"/>
      <c r="J16" s="427">
        <v>2059624</v>
      </c>
    </row>
    <row r="17" spans="1:11">
      <c r="A17" s="428" t="s">
        <v>696</v>
      </c>
      <c r="B17" s="590" t="s">
        <v>696</v>
      </c>
      <c r="C17" s="590" t="s">
        <v>696</v>
      </c>
      <c r="D17" s="590" t="s">
        <v>1026</v>
      </c>
      <c r="E17" s="425" t="s">
        <v>1381</v>
      </c>
      <c r="F17" s="427">
        <v>2059624</v>
      </c>
      <c r="G17" s="427" t="s">
        <v>718</v>
      </c>
      <c r="H17" s="800" t="s">
        <v>718</v>
      </c>
      <c r="I17" s="424"/>
      <c r="J17" s="427">
        <v>2059624</v>
      </c>
      <c r="K17" s="439"/>
    </row>
    <row r="18" spans="1:11">
      <c r="A18" s="428" t="s">
        <v>1388</v>
      </c>
      <c r="B18" s="590" t="s">
        <v>696</v>
      </c>
      <c r="C18" s="590" t="s">
        <v>696</v>
      </c>
      <c r="D18" s="590" t="s">
        <v>696</v>
      </c>
      <c r="E18" s="425" t="s">
        <v>1215</v>
      </c>
      <c r="F18" s="427">
        <v>180000</v>
      </c>
      <c r="G18" s="427">
        <v>14750</v>
      </c>
      <c r="H18" s="800" t="s">
        <v>718</v>
      </c>
      <c r="I18" s="424"/>
      <c r="J18" s="427">
        <v>165250</v>
      </c>
      <c r="K18" s="439"/>
    </row>
    <row r="19" spans="1:11">
      <c r="A19" s="428" t="s">
        <v>696</v>
      </c>
      <c r="B19" s="590" t="s">
        <v>1039</v>
      </c>
      <c r="C19" s="590" t="s">
        <v>696</v>
      </c>
      <c r="D19" s="590" t="s">
        <v>696</v>
      </c>
      <c r="E19" s="425" t="s">
        <v>1208</v>
      </c>
      <c r="F19" s="427">
        <v>180000</v>
      </c>
      <c r="G19" s="427">
        <v>14750</v>
      </c>
      <c r="H19" s="800" t="s">
        <v>718</v>
      </c>
      <c r="I19" s="424"/>
      <c r="J19" s="427">
        <v>165250</v>
      </c>
      <c r="K19" s="439"/>
    </row>
    <row r="20" spans="1:11">
      <c r="A20" s="428" t="s">
        <v>696</v>
      </c>
      <c r="B20" s="590" t="s">
        <v>696</v>
      </c>
      <c r="C20" s="590" t="s">
        <v>1026</v>
      </c>
      <c r="D20" s="590" t="s">
        <v>696</v>
      </c>
      <c r="E20" s="425" t="s">
        <v>1382</v>
      </c>
      <c r="F20" s="427">
        <v>180000</v>
      </c>
      <c r="G20" s="427">
        <v>14750</v>
      </c>
      <c r="H20" s="800" t="s">
        <v>718</v>
      </c>
      <c r="I20" s="424"/>
      <c r="J20" s="427">
        <v>165250</v>
      </c>
      <c r="K20" s="439"/>
    </row>
    <row r="21" spans="1:11">
      <c r="A21" s="428" t="s">
        <v>696</v>
      </c>
      <c r="B21" s="590" t="s">
        <v>696</v>
      </c>
      <c r="C21" s="590" t="s">
        <v>696</v>
      </c>
      <c r="D21" s="590" t="s">
        <v>1026</v>
      </c>
      <c r="E21" s="425" t="s">
        <v>1381</v>
      </c>
      <c r="F21" s="427">
        <v>180000</v>
      </c>
      <c r="G21" s="427">
        <v>14750</v>
      </c>
      <c r="H21" s="800" t="s">
        <v>718</v>
      </c>
      <c r="I21" s="424"/>
      <c r="J21" s="427">
        <v>165250</v>
      </c>
      <c r="K21" s="439"/>
    </row>
    <row r="22" spans="1:11">
      <c r="A22" s="428" t="s">
        <v>1387</v>
      </c>
      <c r="B22" s="590" t="s">
        <v>696</v>
      </c>
      <c r="C22" s="590" t="s">
        <v>696</v>
      </c>
      <c r="D22" s="590" t="s">
        <v>696</v>
      </c>
      <c r="E22" s="425" t="s">
        <v>1214</v>
      </c>
      <c r="F22" s="427">
        <v>28638161</v>
      </c>
      <c r="G22" s="427">
        <v>15660000</v>
      </c>
      <c r="H22" s="800">
        <v>12841795</v>
      </c>
      <c r="I22" s="424"/>
      <c r="J22" s="427">
        <v>136366</v>
      </c>
      <c r="K22" s="439"/>
    </row>
    <row r="23" spans="1:11">
      <c r="A23" s="428" t="s">
        <v>696</v>
      </c>
      <c r="B23" s="590" t="s">
        <v>1039</v>
      </c>
      <c r="C23" s="590" t="s">
        <v>696</v>
      </c>
      <c r="D23" s="590" t="s">
        <v>696</v>
      </c>
      <c r="E23" s="425" t="s">
        <v>1208</v>
      </c>
      <c r="F23" s="427">
        <v>136366</v>
      </c>
      <c r="G23" s="427" t="s">
        <v>718</v>
      </c>
      <c r="H23" s="800" t="s">
        <v>718</v>
      </c>
      <c r="I23" s="424"/>
      <c r="J23" s="427">
        <v>136366</v>
      </c>
      <c r="K23" s="439"/>
    </row>
    <row r="24" spans="1:11">
      <c r="A24" s="428" t="s">
        <v>696</v>
      </c>
      <c r="B24" s="590" t="s">
        <v>696</v>
      </c>
      <c r="C24" s="590" t="s">
        <v>1026</v>
      </c>
      <c r="D24" s="590" t="s">
        <v>696</v>
      </c>
      <c r="E24" s="425" t="s">
        <v>1382</v>
      </c>
      <c r="F24" s="427">
        <v>136366</v>
      </c>
      <c r="G24" s="427" t="s">
        <v>718</v>
      </c>
      <c r="H24" s="800" t="s">
        <v>718</v>
      </c>
      <c r="I24" s="424"/>
      <c r="J24" s="427">
        <v>136366</v>
      </c>
      <c r="K24" s="439"/>
    </row>
    <row r="25" spans="1:11">
      <c r="A25" s="428" t="s">
        <v>696</v>
      </c>
      <c r="B25" s="590" t="s">
        <v>696</v>
      </c>
      <c r="C25" s="590" t="s">
        <v>696</v>
      </c>
      <c r="D25" s="590" t="s">
        <v>1026</v>
      </c>
      <c r="E25" s="425" t="s">
        <v>1381</v>
      </c>
      <c r="F25" s="427">
        <v>136366</v>
      </c>
      <c r="G25" s="427" t="s">
        <v>718</v>
      </c>
      <c r="H25" s="800" t="s">
        <v>718</v>
      </c>
      <c r="I25" s="424"/>
      <c r="J25" s="427">
        <v>136366</v>
      </c>
      <c r="K25" s="439"/>
    </row>
    <row r="26" spans="1:11" ht="22" customHeight="1">
      <c r="A26" s="428" t="s">
        <v>696</v>
      </c>
      <c r="B26" s="590" t="s">
        <v>1092</v>
      </c>
      <c r="C26" s="590" t="s">
        <v>696</v>
      </c>
      <c r="D26" s="590" t="s">
        <v>696</v>
      </c>
      <c r="E26" s="425" t="s">
        <v>1211</v>
      </c>
      <c r="F26" s="427">
        <v>28501795</v>
      </c>
      <c r="G26" s="427">
        <v>15660000</v>
      </c>
      <c r="H26" s="800">
        <v>12841795</v>
      </c>
      <c r="I26" s="424"/>
      <c r="J26" s="427" t="s">
        <v>718</v>
      </c>
      <c r="K26" s="766" t="s">
        <v>2621</v>
      </c>
    </row>
    <row r="27" spans="1:11">
      <c r="A27" s="428" t="s">
        <v>696</v>
      </c>
      <c r="B27" s="590" t="s">
        <v>696</v>
      </c>
      <c r="C27" s="590" t="s">
        <v>1026</v>
      </c>
      <c r="D27" s="590" t="s">
        <v>696</v>
      </c>
      <c r="E27" s="425" t="s">
        <v>1379</v>
      </c>
      <c r="F27" s="427">
        <v>28501795</v>
      </c>
      <c r="G27" s="427">
        <v>15660000</v>
      </c>
      <c r="H27" s="800">
        <v>12841795</v>
      </c>
      <c r="I27" s="424"/>
      <c r="J27" s="427" t="s">
        <v>718</v>
      </c>
      <c r="K27" s="439"/>
    </row>
    <row r="28" spans="1:11">
      <c r="A28" s="428" t="s">
        <v>696</v>
      </c>
      <c r="B28" s="590" t="s">
        <v>696</v>
      </c>
      <c r="C28" s="590" t="s">
        <v>696</v>
      </c>
      <c r="D28" s="590" t="s">
        <v>1024</v>
      </c>
      <c r="E28" s="425" t="s">
        <v>1378</v>
      </c>
      <c r="F28" s="427">
        <v>28501795</v>
      </c>
      <c r="G28" s="427">
        <v>15660000</v>
      </c>
      <c r="H28" s="800">
        <v>12841795</v>
      </c>
      <c r="I28" s="424"/>
      <c r="J28" s="427" t="s">
        <v>718</v>
      </c>
      <c r="K28" s="439"/>
    </row>
    <row r="29" spans="1:11">
      <c r="A29" s="428" t="s">
        <v>1386</v>
      </c>
      <c r="B29" s="590" t="s">
        <v>696</v>
      </c>
      <c r="C29" s="590" t="s">
        <v>696</v>
      </c>
      <c r="D29" s="590" t="s">
        <v>696</v>
      </c>
      <c r="E29" s="425" t="s">
        <v>1213</v>
      </c>
      <c r="F29" s="427">
        <v>222663713</v>
      </c>
      <c r="G29" s="427">
        <v>47174000</v>
      </c>
      <c r="H29" s="800">
        <v>13618049</v>
      </c>
      <c r="I29" s="424"/>
      <c r="J29" s="427">
        <v>161871664</v>
      </c>
      <c r="K29" s="439"/>
    </row>
    <row r="30" spans="1:11">
      <c r="A30" s="428" t="s">
        <v>696</v>
      </c>
      <c r="B30" s="590" t="s">
        <v>1039</v>
      </c>
      <c r="C30" s="590" t="s">
        <v>696</v>
      </c>
      <c r="D30" s="590" t="s">
        <v>696</v>
      </c>
      <c r="E30" s="425" t="s">
        <v>1208</v>
      </c>
      <c r="F30" s="427">
        <v>480000</v>
      </c>
      <c r="G30" s="427" t="s">
        <v>718</v>
      </c>
      <c r="H30" s="800" t="s">
        <v>718</v>
      </c>
      <c r="I30" s="424"/>
      <c r="J30" s="427">
        <v>480000</v>
      </c>
      <c r="K30" s="439"/>
    </row>
    <row r="31" spans="1:11">
      <c r="A31" s="428" t="s">
        <v>696</v>
      </c>
      <c r="B31" s="590" t="s">
        <v>696</v>
      </c>
      <c r="C31" s="590" t="s">
        <v>1026</v>
      </c>
      <c r="D31" s="590" t="s">
        <v>696</v>
      </c>
      <c r="E31" s="425" t="s">
        <v>1382</v>
      </c>
      <c r="F31" s="427">
        <v>480000</v>
      </c>
      <c r="G31" s="427" t="s">
        <v>718</v>
      </c>
      <c r="H31" s="800" t="s">
        <v>718</v>
      </c>
      <c r="I31" s="424"/>
      <c r="J31" s="427">
        <v>480000</v>
      </c>
      <c r="K31" s="439"/>
    </row>
    <row r="32" spans="1:11">
      <c r="A32" s="428" t="s">
        <v>696</v>
      </c>
      <c r="B32" s="590" t="s">
        <v>696</v>
      </c>
      <c r="C32" s="590" t="s">
        <v>696</v>
      </c>
      <c r="D32" s="590" t="s">
        <v>1026</v>
      </c>
      <c r="E32" s="425" t="s">
        <v>1381</v>
      </c>
      <c r="F32" s="427">
        <v>480000</v>
      </c>
      <c r="G32" s="427" t="s">
        <v>718</v>
      </c>
      <c r="H32" s="800" t="s">
        <v>718</v>
      </c>
      <c r="I32" s="424"/>
      <c r="J32" s="427">
        <v>480000</v>
      </c>
      <c r="K32" s="439"/>
    </row>
    <row r="33" spans="1:11" ht="21.5" customHeight="1">
      <c r="A33" s="428" t="s">
        <v>696</v>
      </c>
      <c r="B33" s="590" t="s">
        <v>1092</v>
      </c>
      <c r="C33" s="590" t="s">
        <v>696</v>
      </c>
      <c r="D33" s="590" t="s">
        <v>696</v>
      </c>
      <c r="E33" s="425" t="s">
        <v>1211</v>
      </c>
      <c r="F33" s="427">
        <v>222183713</v>
      </c>
      <c r="G33" s="427">
        <v>47174000</v>
      </c>
      <c r="H33" s="800">
        <v>13618049</v>
      </c>
      <c r="I33" s="424"/>
      <c r="J33" s="427">
        <v>161391664</v>
      </c>
      <c r="K33" s="766" t="s">
        <v>2621</v>
      </c>
    </row>
    <row r="34" spans="1:11">
      <c r="A34" s="428" t="s">
        <v>696</v>
      </c>
      <c r="B34" s="590" t="s">
        <v>696</v>
      </c>
      <c r="C34" s="590" t="s">
        <v>1026</v>
      </c>
      <c r="D34" s="590" t="s">
        <v>696</v>
      </c>
      <c r="E34" s="425" t="s">
        <v>1379</v>
      </c>
      <c r="F34" s="427">
        <v>222183713</v>
      </c>
      <c r="G34" s="427">
        <v>47174000</v>
      </c>
      <c r="H34" s="800">
        <v>13618049</v>
      </c>
      <c r="I34" s="424"/>
      <c r="J34" s="427">
        <v>161391664</v>
      </c>
      <c r="K34" s="439"/>
    </row>
    <row r="35" spans="1:11">
      <c r="A35" s="428" t="s">
        <v>696</v>
      </c>
      <c r="B35" s="590" t="s">
        <v>696</v>
      </c>
      <c r="C35" s="590" t="s">
        <v>696</v>
      </c>
      <c r="D35" s="590" t="s">
        <v>1024</v>
      </c>
      <c r="E35" s="425" t="s">
        <v>1378</v>
      </c>
      <c r="F35" s="427">
        <v>222183713</v>
      </c>
      <c r="G35" s="427">
        <v>47174000</v>
      </c>
      <c r="H35" s="800">
        <v>13618049</v>
      </c>
      <c r="I35" s="424"/>
      <c r="J35" s="427">
        <v>161391664</v>
      </c>
      <c r="K35" s="439"/>
    </row>
    <row r="36" spans="1:11">
      <c r="A36" s="428" t="s">
        <v>1385</v>
      </c>
      <c r="B36" s="590" t="s">
        <v>696</v>
      </c>
      <c r="C36" s="590" t="s">
        <v>696</v>
      </c>
      <c r="D36" s="590" t="s">
        <v>696</v>
      </c>
      <c r="E36" s="425" t="s">
        <v>1212</v>
      </c>
      <c r="F36" s="427">
        <v>535308354</v>
      </c>
      <c r="G36" s="427">
        <v>81500000</v>
      </c>
      <c r="H36" s="800">
        <v>91029807</v>
      </c>
      <c r="I36" s="424"/>
      <c r="J36" s="427">
        <v>362778547</v>
      </c>
      <c r="K36" s="439"/>
    </row>
    <row r="37" spans="1:11" ht="20.5" customHeight="1">
      <c r="A37" s="428" t="s">
        <v>696</v>
      </c>
      <c r="B37" s="590" t="s">
        <v>1092</v>
      </c>
      <c r="C37" s="590" t="s">
        <v>696</v>
      </c>
      <c r="D37" s="590" t="s">
        <v>696</v>
      </c>
      <c r="E37" s="425" t="s">
        <v>1211</v>
      </c>
      <c r="F37" s="427">
        <v>535308354</v>
      </c>
      <c r="G37" s="427">
        <v>81500000</v>
      </c>
      <c r="H37" s="800">
        <v>91029807</v>
      </c>
      <c r="I37" s="424"/>
      <c r="J37" s="427">
        <v>362778547</v>
      </c>
      <c r="K37" s="766" t="s">
        <v>2621</v>
      </c>
    </row>
    <row r="38" spans="1:11">
      <c r="A38" s="428" t="s">
        <v>696</v>
      </c>
      <c r="B38" s="590" t="s">
        <v>696</v>
      </c>
      <c r="C38" s="590" t="s">
        <v>1026</v>
      </c>
      <c r="D38" s="590" t="s">
        <v>696</v>
      </c>
      <c r="E38" s="425" t="s">
        <v>1379</v>
      </c>
      <c r="F38" s="427">
        <v>535308354</v>
      </c>
      <c r="G38" s="427">
        <v>81500000</v>
      </c>
      <c r="H38" s="800">
        <v>91029807</v>
      </c>
      <c r="I38" s="424"/>
      <c r="J38" s="427">
        <v>362778547</v>
      </c>
      <c r="K38" s="439"/>
    </row>
    <row r="39" spans="1:11">
      <c r="A39" s="428" t="s">
        <v>696</v>
      </c>
      <c r="B39" s="590" t="s">
        <v>696</v>
      </c>
      <c r="C39" s="590" t="s">
        <v>696</v>
      </c>
      <c r="D39" s="590" t="s">
        <v>1024</v>
      </c>
      <c r="E39" s="425" t="s">
        <v>1378</v>
      </c>
      <c r="F39" s="427">
        <v>535308354</v>
      </c>
      <c r="G39" s="427">
        <v>81500000</v>
      </c>
      <c r="H39" s="800">
        <v>91029807</v>
      </c>
      <c r="I39" s="424"/>
      <c r="J39" s="427">
        <v>362778547</v>
      </c>
      <c r="K39" s="439"/>
    </row>
    <row r="40" spans="1:11">
      <c r="A40" s="428" t="s">
        <v>1384</v>
      </c>
      <c r="B40" s="590" t="s">
        <v>696</v>
      </c>
      <c r="C40" s="590" t="s">
        <v>696</v>
      </c>
      <c r="D40" s="590" t="s">
        <v>696</v>
      </c>
      <c r="E40" s="425" t="s">
        <v>1210</v>
      </c>
      <c r="F40" s="427">
        <v>421446348</v>
      </c>
      <c r="G40" s="427">
        <v>144367037</v>
      </c>
      <c r="H40" s="800" t="s">
        <v>718</v>
      </c>
      <c r="I40" s="424"/>
      <c r="J40" s="427">
        <v>277079311</v>
      </c>
      <c r="K40" s="439"/>
    </row>
    <row r="41" spans="1:11">
      <c r="A41" s="428" t="s">
        <v>696</v>
      </c>
      <c r="B41" s="590" t="s">
        <v>1092</v>
      </c>
      <c r="C41" s="590" t="s">
        <v>696</v>
      </c>
      <c r="D41" s="590" t="s">
        <v>696</v>
      </c>
      <c r="E41" s="425" t="s">
        <v>1205</v>
      </c>
      <c r="F41" s="427">
        <v>421446348</v>
      </c>
      <c r="G41" s="427">
        <v>144367037</v>
      </c>
      <c r="H41" s="800" t="s">
        <v>718</v>
      </c>
      <c r="I41" s="424"/>
      <c r="J41" s="427">
        <v>277079311</v>
      </c>
      <c r="K41" s="439"/>
    </row>
    <row r="42" spans="1:11">
      <c r="A42" s="428" t="s">
        <v>696</v>
      </c>
      <c r="B42" s="590" t="s">
        <v>696</v>
      </c>
      <c r="C42" s="590" t="s">
        <v>1026</v>
      </c>
      <c r="D42" s="590" t="s">
        <v>696</v>
      </c>
      <c r="E42" s="425" t="s">
        <v>1379</v>
      </c>
      <c r="F42" s="427">
        <v>421446348</v>
      </c>
      <c r="G42" s="427">
        <v>144367037</v>
      </c>
      <c r="H42" s="800" t="s">
        <v>718</v>
      </c>
      <c r="I42" s="424"/>
      <c r="J42" s="427">
        <v>277079311</v>
      </c>
      <c r="K42" s="439"/>
    </row>
    <row r="43" spans="1:11">
      <c r="A43" s="428" t="s">
        <v>696</v>
      </c>
      <c r="B43" s="590" t="s">
        <v>696</v>
      </c>
      <c r="C43" s="590" t="s">
        <v>696</v>
      </c>
      <c r="D43" s="590" t="s">
        <v>1024</v>
      </c>
      <c r="E43" s="425" t="s">
        <v>1378</v>
      </c>
      <c r="F43" s="427">
        <v>421446348</v>
      </c>
      <c r="G43" s="427">
        <v>144367037</v>
      </c>
      <c r="H43" s="800" t="s">
        <v>718</v>
      </c>
      <c r="I43" s="424"/>
      <c r="J43" s="427">
        <v>277079311</v>
      </c>
      <c r="K43" s="439"/>
    </row>
    <row r="44" spans="1:11">
      <c r="A44" s="428" t="s">
        <v>1383</v>
      </c>
      <c r="B44" s="590" t="s">
        <v>696</v>
      </c>
      <c r="C44" s="590" t="s">
        <v>696</v>
      </c>
      <c r="D44" s="590" t="s">
        <v>696</v>
      </c>
      <c r="E44" s="425" t="s">
        <v>1209</v>
      </c>
      <c r="F44" s="427">
        <v>980564307</v>
      </c>
      <c r="G44" s="427">
        <v>242144323</v>
      </c>
      <c r="H44" s="800" t="s">
        <v>718</v>
      </c>
      <c r="I44" s="424"/>
      <c r="J44" s="427">
        <v>738419984</v>
      </c>
      <c r="K44" s="439"/>
    </row>
    <row r="45" spans="1:11">
      <c r="A45" s="428" t="s">
        <v>696</v>
      </c>
      <c r="B45" s="590" t="s">
        <v>1039</v>
      </c>
      <c r="C45" s="590" t="s">
        <v>696</v>
      </c>
      <c r="D45" s="590" t="s">
        <v>696</v>
      </c>
      <c r="E45" s="425" t="s">
        <v>1208</v>
      </c>
      <c r="F45" s="427">
        <v>81139</v>
      </c>
      <c r="G45" s="427">
        <v>19250</v>
      </c>
      <c r="H45" s="800" t="s">
        <v>718</v>
      </c>
      <c r="I45" s="424"/>
      <c r="J45" s="427">
        <v>61889</v>
      </c>
      <c r="K45" s="439"/>
    </row>
    <row r="46" spans="1:11">
      <c r="A46" s="428" t="s">
        <v>696</v>
      </c>
      <c r="B46" s="590" t="s">
        <v>696</v>
      </c>
      <c r="C46" s="590" t="s">
        <v>1026</v>
      </c>
      <c r="D46" s="590" t="s">
        <v>696</v>
      </c>
      <c r="E46" s="425" t="s">
        <v>1382</v>
      </c>
      <c r="F46" s="427">
        <v>81139</v>
      </c>
      <c r="G46" s="427">
        <v>19250</v>
      </c>
      <c r="H46" s="800" t="s">
        <v>718</v>
      </c>
      <c r="I46" s="424"/>
      <c r="J46" s="427">
        <v>61889</v>
      </c>
      <c r="K46" s="439"/>
    </row>
    <row r="47" spans="1:11">
      <c r="A47" s="428" t="s">
        <v>696</v>
      </c>
      <c r="B47" s="590" t="s">
        <v>696</v>
      </c>
      <c r="C47" s="590" t="s">
        <v>696</v>
      </c>
      <c r="D47" s="590" t="s">
        <v>1026</v>
      </c>
      <c r="E47" s="425" t="s">
        <v>1381</v>
      </c>
      <c r="F47" s="427">
        <v>81139</v>
      </c>
      <c r="G47" s="427">
        <v>19250</v>
      </c>
      <c r="H47" s="800" t="s">
        <v>718</v>
      </c>
      <c r="I47" s="424"/>
      <c r="J47" s="427">
        <v>61889</v>
      </c>
      <c r="K47" s="439"/>
    </row>
    <row r="48" spans="1:11">
      <c r="A48" s="428" t="s">
        <v>696</v>
      </c>
      <c r="B48" s="590" t="s">
        <v>1092</v>
      </c>
      <c r="C48" s="590" t="s">
        <v>696</v>
      </c>
      <c r="D48" s="590" t="s">
        <v>696</v>
      </c>
      <c r="E48" s="425" t="s">
        <v>1205</v>
      </c>
      <c r="F48" s="427">
        <v>980483168</v>
      </c>
      <c r="G48" s="427">
        <v>242125073</v>
      </c>
      <c r="H48" s="800" t="s">
        <v>718</v>
      </c>
      <c r="I48" s="424"/>
      <c r="J48" s="427">
        <v>738358095</v>
      </c>
      <c r="K48" s="439"/>
    </row>
    <row r="49" spans="1:11">
      <c r="A49" s="428" t="s">
        <v>696</v>
      </c>
      <c r="B49" s="590" t="s">
        <v>696</v>
      </c>
      <c r="C49" s="590" t="s">
        <v>1026</v>
      </c>
      <c r="D49" s="590" t="s">
        <v>696</v>
      </c>
      <c r="E49" s="425" t="s">
        <v>1379</v>
      </c>
      <c r="F49" s="427">
        <v>980483168</v>
      </c>
      <c r="G49" s="427">
        <v>242125073</v>
      </c>
      <c r="H49" s="800" t="s">
        <v>718</v>
      </c>
      <c r="I49" s="424"/>
      <c r="J49" s="427">
        <v>738358095</v>
      </c>
      <c r="K49" s="439"/>
    </row>
    <row r="50" spans="1:11">
      <c r="A50" s="428" t="s">
        <v>696</v>
      </c>
      <c r="B50" s="590" t="s">
        <v>696</v>
      </c>
      <c r="C50" s="590" t="s">
        <v>696</v>
      </c>
      <c r="D50" s="590" t="s">
        <v>1024</v>
      </c>
      <c r="E50" s="425" t="s">
        <v>1378</v>
      </c>
      <c r="F50" s="427">
        <v>980483168</v>
      </c>
      <c r="G50" s="427">
        <v>242125073</v>
      </c>
      <c r="H50" s="800" t="s">
        <v>718</v>
      </c>
      <c r="I50" s="424"/>
      <c r="J50" s="427">
        <v>738358095</v>
      </c>
      <c r="K50" s="439"/>
    </row>
    <row r="51" spans="1:11">
      <c r="A51" s="428" t="s">
        <v>1380</v>
      </c>
      <c r="B51" s="590" t="s">
        <v>696</v>
      </c>
      <c r="C51" s="590" t="s">
        <v>696</v>
      </c>
      <c r="D51" s="590" t="s">
        <v>696</v>
      </c>
      <c r="E51" s="425" t="s">
        <v>840</v>
      </c>
      <c r="F51" s="427">
        <v>1023858685</v>
      </c>
      <c r="G51" s="427">
        <v>657876654</v>
      </c>
      <c r="H51" s="800">
        <v>17293153</v>
      </c>
      <c r="I51" s="424"/>
      <c r="J51" s="427">
        <v>348688878</v>
      </c>
      <c r="K51" s="439"/>
    </row>
    <row r="52" spans="1:11" ht="24" customHeight="1">
      <c r="A52" s="428" t="s">
        <v>696</v>
      </c>
      <c r="B52" s="590" t="s">
        <v>1092</v>
      </c>
      <c r="C52" s="590" t="s">
        <v>696</v>
      </c>
      <c r="D52" s="590" t="s">
        <v>696</v>
      </c>
      <c r="E52" s="425" t="s">
        <v>1205</v>
      </c>
      <c r="F52" s="427">
        <v>859361285</v>
      </c>
      <c r="G52" s="427">
        <v>509443154</v>
      </c>
      <c r="H52" s="800">
        <v>17293153</v>
      </c>
      <c r="I52" s="424"/>
      <c r="J52" s="427">
        <v>332624978</v>
      </c>
      <c r="K52" s="766" t="s">
        <v>2621</v>
      </c>
    </row>
    <row r="53" spans="1:11">
      <c r="A53" s="428" t="s">
        <v>696</v>
      </c>
      <c r="B53" s="590" t="s">
        <v>696</v>
      </c>
      <c r="C53" s="590" t="s">
        <v>1026</v>
      </c>
      <c r="D53" s="590" t="s">
        <v>696</v>
      </c>
      <c r="E53" s="425" t="s">
        <v>1379</v>
      </c>
      <c r="F53" s="427">
        <v>859361285</v>
      </c>
      <c r="G53" s="427">
        <v>509443154</v>
      </c>
      <c r="H53" s="800">
        <v>17293153</v>
      </c>
      <c r="I53" s="424"/>
      <c r="J53" s="427">
        <v>332624978</v>
      </c>
      <c r="K53" s="439"/>
    </row>
    <row r="54" spans="1:11">
      <c r="A54" s="428" t="s">
        <v>696</v>
      </c>
      <c r="B54" s="590" t="s">
        <v>696</v>
      </c>
      <c r="C54" s="590" t="s">
        <v>696</v>
      </c>
      <c r="D54" s="590" t="s">
        <v>1024</v>
      </c>
      <c r="E54" s="425" t="s">
        <v>1378</v>
      </c>
      <c r="F54" s="427">
        <v>859361285</v>
      </c>
      <c r="G54" s="427">
        <v>509443154</v>
      </c>
      <c r="H54" s="800">
        <v>17293153</v>
      </c>
      <c r="I54" s="424"/>
      <c r="J54" s="427">
        <v>332624978</v>
      </c>
      <c r="K54" s="439"/>
    </row>
    <row r="55" spans="1:11">
      <c r="A55" s="428" t="s">
        <v>696</v>
      </c>
      <c r="B55" s="590" t="s">
        <v>853</v>
      </c>
      <c r="C55" s="590" t="s">
        <v>696</v>
      </c>
      <c r="D55" s="590" t="s">
        <v>696</v>
      </c>
      <c r="E55" s="425" t="s">
        <v>1202</v>
      </c>
      <c r="F55" s="427">
        <v>164497400</v>
      </c>
      <c r="G55" s="427">
        <v>148433500</v>
      </c>
      <c r="H55" s="800" t="s">
        <v>718</v>
      </c>
      <c r="I55" s="424"/>
      <c r="J55" s="427">
        <v>16063900</v>
      </c>
      <c r="K55" s="439"/>
    </row>
    <row r="56" spans="1:11">
      <c r="A56" s="428" t="s">
        <v>696</v>
      </c>
      <c r="B56" s="590" t="s">
        <v>696</v>
      </c>
      <c r="C56" s="590" t="s">
        <v>1024</v>
      </c>
      <c r="D56" s="590" t="s">
        <v>696</v>
      </c>
      <c r="E56" s="425" t="s">
        <v>1377</v>
      </c>
      <c r="F56" s="427">
        <v>164497400</v>
      </c>
      <c r="G56" s="427">
        <v>148433500</v>
      </c>
      <c r="H56" s="800" t="s">
        <v>718</v>
      </c>
      <c r="I56" s="424"/>
      <c r="J56" s="427">
        <v>16063900</v>
      </c>
      <c r="K56" s="439"/>
    </row>
    <row r="57" spans="1:11">
      <c r="A57" s="428" t="s">
        <v>696</v>
      </c>
      <c r="B57" s="590" t="s">
        <v>696</v>
      </c>
      <c r="C57" s="590" t="s">
        <v>696</v>
      </c>
      <c r="D57" s="590" t="s">
        <v>1200</v>
      </c>
      <c r="E57" s="425" t="s">
        <v>1376</v>
      </c>
      <c r="F57" s="427">
        <v>164497400</v>
      </c>
      <c r="G57" s="427">
        <v>148433500</v>
      </c>
      <c r="H57" s="800" t="s">
        <v>718</v>
      </c>
      <c r="I57" s="424"/>
      <c r="J57" s="427">
        <v>16063900</v>
      </c>
      <c r="K57" s="439"/>
    </row>
    <row r="58" spans="1:11">
      <c r="A58" s="432">
        <v>103</v>
      </c>
      <c r="B58" s="591"/>
      <c r="C58" s="591"/>
      <c r="D58" s="591"/>
      <c r="E58" s="429" t="s">
        <v>1401</v>
      </c>
      <c r="F58" s="431"/>
      <c r="G58" s="431"/>
      <c r="H58" s="431"/>
      <c r="I58" s="431">
        <f>I59+I62</f>
        <v>216414951</v>
      </c>
      <c r="J58" s="431">
        <f>J59+J62</f>
        <v>216414951</v>
      </c>
      <c r="K58" s="443"/>
    </row>
    <row r="59" spans="1:11">
      <c r="B59" s="590">
        <v>3</v>
      </c>
      <c r="E59" s="425" t="s">
        <v>1399</v>
      </c>
      <c r="I59" s="427">
        <v>672000</v>
      </c>
      <c r="J59" s="427">
        <v>672000</v>
      </c>
    </row>
    <row r="60" spans="1:11">
      <c r="C60" s="590">
        <v>1</v>
      </c>
      <c r="E60" s="425" t="s">
        <v>1402</v>
      </c>
      <c r="I60" s="427">
        <v>672000</v>
      </c>
      <c r="J60" s="427">
        <v>672000</v>
      </c>
    </row>
    <row r="61" spans="1:11">
      <c r="D61" s="590">
        <v>1</v>
      </c>
      <c r="E61" s="425" t="s">
        <v>1403</v>
      </c>
      <c r="I61" s="427">
        <v>672000</v>
      </c>
      <c r="J61" s="427">
        <v>672000</v>
      </c>
    </row>
    <row r="62" spans="1:11">
      <c r="B62" s="590">
        <v>8</v>
      </c>
      <c r="E62" s="425" t="s">
        <v>1205</v>
      </c>
      <c r="I62" s="427">
        <v>215742951</v>
      </c>
      <c r="J62" s="427">
        <v>215742951</v>
      </c>
    </row>
    <row r="63" spans="1:11">
      <c r="C63" s="590">
        <v>1</v>
      </c>
      <c r="E63" s="425" t="s">
        <v>1379</v>
      </c>
      <c r="I63" s="427">
        <v>215742951</v>
      </c>
      <c r="J63" s="427">
        <v>215742951</v>
      </c>
    </row>
    <row r="64" spans="1:11">
      <c r="D64" s="590">
        <v>2</v>
      </c>
      <c r="E64" s="425" t="s">
        <v>1378</v>
      </c>
      <c r="I64" s="427">
        <v>215742951</v>
      </c>
      <c r="J64" s="427">
        <v>215742951</v>
      </c>
    </row>
    <row r="122" spans="1:11">
      <c r="A122" s="432"/>
      <c r="B122" s="591"/>
      <c r="C122" s="591"/>
      <c r="D122" s="591"/>
      <c r="E122" s="429"/>
      <c r="F122" s="431"/>
      <c r="G122" s="431"/>
      <c r="H122" s="431"/>
      <c r="I122" s="431"/>
      <c r="J122" s="431"/>
      <c r="K122" s="443"/>
    </row>
  </sheetData>
  <mergeCells count="8">
    <mergeCell ref="A1:A2"/>
    <mergeCell ref="K1:K2"/>
    <mergeCell ref="F1:F2"/>
    <mergeCell ref="H1:H2"/>
    <mergeCell ref="G1:G2"/>
    <mergeCell ref="B1:E1"/>
    <mergeCell ref="I1:I2"/>
    <mergeCell ref="J1:J2"/>
  </mergeCells>
  <phoneticPr fontId="3" type="noConversion"/>
  <printOptions horizontalCentered="1"/>
  <pageMargins left="0.39370078740157483" right="0.19685039370078741" top="1.2598425196850394" bottom="0.59055118110236227" header="0.47244094488188981" footer="0.31496062992125984"/>
  <pageSetup paperSize="9" firstPageNumber="51" orientation="portrait" useFirstPageNumber="1" horizontalDpi="1200" r:id="rId1"/>
  <headerFooter alignWithMargins="0">
    <oddHeader>&amp;C&amp;14&amp;U臺中市政府水利局&amp;12
&amp;16應納庫款明細表&amp;12&amp;U
中華民國103年度&amp;R&amp;10
&amp;12單位:新臺幣元</oddHeader>
    <oddFooter>&amp;C&amp;P</oddFooter>
  </headerFooter>
</worksheet>
</file>

<file path=xl/worksheets/sheet22.xml><?xml version="1.0" encoding="utf-8"?>
<worksheet xmlns="http://schemas.openxmlformats.org/spreadsheetml/2006/main" xmlns:r="http://schemas.openxmlformats.org/officeDocument/2006/relationships">
  <dimension ref="A1:AB18"/>
  <sheetViews>
    <sheetView topLeftCell="D1" workbookViewId="0">
      <selection activeCell="T8" sqref="T8"/>
    </sheetView>
  </sheetViews>
  <sheetFormatPr defaultColWidth="6" defaultRowHeight="17"/>
  <cols>
    <col min="1" max="1" width="21.26953125" style="284" customWidth="1"/>
    <col min="2" max="2" width="9.08984375" style="284" customWidth="1"/>
    <col min="3" max="3" width="6.81640625" style="284" customWidth="1"/>
    <col min="4" max="4" width="7.453125" style="284" customWidth="1"/>
    <col min="5" max="5" width="9.7265625" style="284" customWidth="1"/>
    <col min="6" max="6" width="8.1796875" style="284" customWidth="1"/>
    <col min="7" max="7" width="7.1796875" style="284" customWidth="1"/>
    <col min="8" max="8" width="6.90625" style="284" customWidth="1"/>
    <col min="9" max="9" width="8.26953125" style="284" customWidth="1"/>
    <col min="10" max="10" width="7" style="284" customWidth="1"/>
    <col min="11" max="11" width="7.1796875" style="284" customWidth="1"/>
    <col min="12" max="13" width="6.08984375" style="284" customWidth="1"/>
    <col min="14" max="14" width="8.6328125" style="284" bestFit="1" customWidth="1"/>
    <col min="15" max="16" width="6.08984375" style="284" customWidth="1"/>
    <col min="17" max="17" width="8.6328125" style="284" bestFit="1" customWidth="1"/>
    <col min="18" max="18" width="10.26953125" style="284" bestFit="1" customWidth="1"/>
    <col min="19" max="19" width="8.6328125" style="284" bestFit="1" customWidth="1"/>
    <col min="20" max="20" width="10.26953125" style="284" bestFit="1" customWidth="1"/>
    <col min="21" max="21" width="12.54296875" style="284" customWidth="1"/>
    <col min="22" max="22" width="6" style="284" customWidth="1"/>
    <col min="23" max="23" width="6.36328125" style="284" customWidth="1"/>
    <col min="24" max="25" width="6" style="284" customWidth="1"/>
    <col min="26" max="26" width="7.36328125" style="284" customWidth="1"/>
    <col min="27" max="27" width="12.36328125" style="284" customWidth="1"/>
    <col min="28" max="16384" width="6" style="284"/>
  </cols>
  <sheetData>
    <row r="1" spans="1:28">
      <c r="A1" s="284" t="s">
        <v>632</v>
      </c>
    </row>
    <row r="2" spans="1:28" ht="27.5">
      <c r="A2" s="285"/>
      <c r="B2" s="286"/>
      <c r="C2" s="286"/>
      <c r="D2" s="286"/>
      <c r="E2" s="286"/>
      <c r="F2" s="286"/>
      <c r="G2" s="286"/>
      <c r="I2" s="986" t="s">
        <v>633</v>
      </c>
      <c r="J2" s="986"/>
      <c r="K2" s="285" t="s">
        <v>634</v>
      </c>
      <c r="L2" s="285"/>
      <c r="M2" s="285"/>
      <c r="O2" s="286"/>
      <c r="P2" s="286"/>
      <c r="Q2" s="286"/>
      <c r="R2" s="286"/>
      <c r="S2" s="286"/>
      <c r="T2" s="286"/>
      <c r="U2" s="286"/>
      <c r="V2" s="287"/>
      <c r="W2" s="287"/>
      <c r="X2" s="288"/>
      <c r="Y2" s="288"/>
      <c r="Z2" s="288"/>
      <c r="AA2" s="288"/>
      <c r="AB2" s="288"/>
    </row>
    <row r="3" spans="1:28" ht="27.5">
      <c r="A3" s="285"/>
      <c r="B3" s="286"/>
      <c r="C3" s="286"/>
      <c r="D3" s="286"/>
      <c r="E3" s="286"/>
      <c r="F3" s="286"/>
      <c r="G3" s="286"/>
      <c r="H3" s="987" t="s">
        <v>635</v>
      </c>
      <c r="I3" s="987"/>
      <c r="J3" s="987"/>
      <c r="K3" s="285" t="s">
        <v>636</v>
      </c>
      <c r="L3" s="285"/>
      <c r="M3" s="285"/>
      <c r="N3" s="285"/>
      <c r="P3" s="286"/>
      <c r="Q3" s="286"/>
      <c r="R3" s="286"/>
      <c r="S3" s="286"/>
      <c r="T3" s="286"/>
      <c r="U3" s="286"/>
      <c r="V3" s="288"/>
      <c r="W3" s="288"/>
      <c r="X3" s="288"/>
      <c r="Y3" s="288"/>
      <c r="Z3" s="288"/>
      <c r="AA3" s="289"/>
      <c r="AB3" s="289"/>
    </row>
    <row r="4" spans="1:28" ht="22.15" customHeight="1">
      <c r="B4" s="286"/>
      <c r="C4" s="286"/>
      <c r="D4" s="286"/>
      <c r="F4" s="286"/>
      <c r="G4" s="286"/>
      <c r="H4" s="988" t="s">
        <v>637</v>
      </c>
      <c r="I4" s="988"/>
      <c r="J4" s="988"/>
      <c r="K4" s="290" t="s">
        <v>649</v>
      </c>
      <c r="L4" s="290"/>
      <c r="M4" s="290"/>
      <c r="O4" s="286"/>
      <c r="P4" s="286"/>
      <c r="Q4" s="286"/>
      <c r="R4" s="286"/>
      <c r="S4" s="286"/>
      <c r="T4" s="286"/>
      <c r="U4" s="291" t="s">
        <v>1</v>
      </c>
      <c r="V4" s="292"/>
      <c r="W4" s="292"/>
      <c r="X4" s="288"/>
      <c r="Y4" s="288"/>
      <c r="Z4" s="288"/>
      <c r="AA4" s="289"/>
      <c r="AB4" s="289"/>
    </row>
    <row r="5" spans="1:28" ht="51.65" customHeight="1">
      <c r="A5" s="989" t="s">
        <v>118</v>
      </c>
      <c r="B5" s="983" t="s">
        <v>638</v>
      </c>
      <c r="C5" s="984"/>
      <c r="D5" s="984"/>
      <c r="E5" s="985"/>
      <c r="F5" s="983" t="s">
        <v>639</v>
      </c>
      <c r="G5" s="984"/>
      <c r="H5" s="984"/>
      <c r="I5" s="985"/>
      <c r="J5" s="294"/>
      <c r="K5" s="984" t="s">
        <v>640</v>
      </c>
      <c r="L5" s="984"/>
      <c r="M5" s="985"/>
      <c r="N5" s="983" t="s">
        <v>641</v>
      </c>
      <c r="O5" s="984"/>
      <c r="P5" s="984"/>
      <c r="Q5" s="985"/>
      <c r="R5" s="983" t="s">
        <v>642</v>
      </c>
      <c r="S5" s="984"/>
      <c r="T5" s="984"/>
      <c r="U5" s="985"/>
      <c r="V5" s="295"/>
      <c r="W5" s="295"/>
      <c r="Y5" s="295"/>
      <c r="Z5" s="295"/>
    </row>
    <row r="6" spans="1:28" ht="50.5" customHeight="1">
      <c r="A6" s="990"/>
      <c r="B6" s="296" t="s">
        <v>643</v>
      </c>
      <c r="C6" s="296" t="s">
        <v>644</v>
      </c>
      <c r="D6" s="296" t="s">
        <v>645</v>
      </c>
      <c r="E6" s="296" t="s">
        <v>646</v>
      </c>
      <c r="F6" s="296" t="s">
        <v>643</v>
      </c>
      <c r="G6" s="296" t="s">
        <v>644</v>
      </c>
      <c r="H6" s="296" t="s">
        <v>645</v>
      </c>
      <c r="I6" s="296" t="s">
        <v>646</v>
      </c>
      <c r="J6" s="296" t="s">
        <v>643</v>
      </c>
      <c r="K6" s="296" t="s">
        <v>644</v>
      </c>
      <c r="L6" s="296" t="s">
        <v>645</v>
      </c>
      <c r="M6" s="296" t="s">
        <v>646</v>
      </c>
      <c r="N6" s="296" t="s">
        <v>643</v>
      </c>
      <c r="O6" s="296" t="s">
        <v>644</v>
      </c>
      <c r="P6" s="296" t="s">
        <v>645</v>
      </c>
      <c r="Q6" s="296" t="s">
        <v>646</v>
      </c>
      <c r="R6" s="296" t="s">
        <v>643</v>
      </c>
      <c r="S6" s="296" t="s">
        <v>644</v>
      </c>
      <c r="T6" s="296" t="s">
        <v>645</v>
      </c>
      <c r="U6" s="296" t="s">
        <v>646</v>
      </c>
      <c r="V6" s="295"/>
      <c r="W6" s="295"/>
      <c r="Y6" s="295"/>
      <c r="Z6" s="295"/>
    </row>
    <row r="7" spans="1:28" ht="25.9" customHeight="1">
      <c r="A7" s="293" t="s">
        <v>58</v>
      </c>
      <c r="B7" s="297">
        <v>3199192</v>
      </c>
      <c r="C7" s="298"/>
      <c r="D7" s="298"/>
      <c r="E7" s="297">
        <f>SUM(B7:D7)</f>
        <v>3199192</v>
      </c>
      <c r="F7" s="592">
        <v>0</v>
      </c>
      <c r="G7" s="592"/>
      <c r="H7" s="592"/>
      <c r="I7" s="592">
        <f>SUM(F7:H7)</f>
        <v>0</v>
      </c>
      <c r="J7" s="299">
        <v>13000</v>
      </c>
      <c r="K7" s="299"/>
      <c r="L7" s="299"/>
      <c r="M7" s="299">
        <v>13000</v>
      </c>
      <c r="N7" s="297">
        <v>2391875</v>
      </c>
      <c r="O7" s="299"/>
      <c r="P7" s="299"/>
      <c r="Q7" s="299">
        <f>SUM(N7:P7)</f>
        <v>2391875</v>
      </c>
      <c r="R7" s="297">
        <v>87207017</v>
      </c>
      <c r="S7" s="297">
        <v>1609369</v>
      </c>
      <c r="T7" s="297">
        <v>44180494</v>
      </c>
      <c r="U7" s="297">
        <f>SUM(R7:T7)</f>
        <v>132996880</v>
      </c>
      <c r="V7" s="289"/>
      <c r="W7" s="289"/>
      <c r="X7" s="289"/>
      <c r="Y7" s="289"/>
      <c r="Z7" s="289"/>
    </row>
    <row r="8" spans="1:28" ht="34.5" customHeight="1">
      <c r="A8" s="300" t="s">
        <v>647</v>
      </c>
      <c r="B8" s="297">
        <v>3199192</v>
      </c>
      <c r="C8" s="298"/>
      <c r="D8" s="298"/>
      <c r="E8" s="297">
        <f>SUM(B8:D8)</f>
        <v>3199192</v>
      </c>
      <c r="F8" s="592">
        <v>0</v>
      </c>
      <c r="G8" s="592"/>
      <c r="H8" s="592"/>
      <c r="I8" s="592">
        <f>SUM(F8:H8)</f>
        <v>0</v>
      </c>
      <c r="J8" s="299">
        <v>13000</v>
      </c>
      <c r="K8" s="299"/>
      <c r="L8" s="299"/>
      <c r="M8" s="299">
        <v>13000</v>
      </c>
      <c r="N8" s="297">
        <v>2391875</v>
      </c>
      <c r="O8" s="299"/>
      <c r="P8" s="299"/>
      <c r="Q8" s="299">
        <f>SUM(N8:P8)</f>
        <v>2391875</v>
      </c>
      <c r="R8" s="297">
        <v>87207017</v>
      </c>
      <c r="S8" s="297">
        <v>1609369</v>
      </c>
      <c r="T8" s="297">
        <v>44180494</v>
      </c>
      <c r="U8" s="297">
        <f>SUM(R8:T8)</f>
        <v>132996880</v>
      </c>
      <c r="V8" s="289"/>
      <c r="W8" s="289"/>
      <c r="X8" s="289"/>
      <c r="Y8" s="289"/>
      <c r="Z8" s="289"/>
    </row>
    <row r="9" spans="1:28" ht="34.5" customHeight="1">
      <c r="A9" s="300" t="s">
        <v>648</v>
      </c>
      <c r="B9" s="297">
        <v>3199192</v>
      </c>
      <c r="C9" s="298"/>
      <c r="D9" s="298"/>
      <c r="E9" s="297">
        <f>SUM(B9:D9)</f>
        <v>3199192</v>
      </c>
      <c r="F9" s="592">
        <v>0</v>
      </c>
      <c r="G9" s="592"/>
      <c r="H9" s="592"/>
      <c r="I9" s="592">
        <f>SUM(F9:H9)</f>
        <v>0</v>
      </c>
      <c r="J9" s="299">
        <v>13000</v>
      </c>
      <c r="K9" s="299"/>
      <c r="L9" s="299"/>
      <c r="M9" s="299">
        <v>13000</v>
      </c>
      <c r="N9" s="297">
        <v>2391875</v>
      </c>
      <c r="O9" s="299"/>
      <c r="P9" s="299"/>
      <c r="Q9" s="299">
        <f>SUM(N9:P9)</f>
        <v>2391875</v>
      </c>
      <c r="R9" s="297">
        <v>87207017</v>
      </c>
      <c r="S9" s="297">
        <v>1609369</v>
      </c>
      <c r="T9" s="297">
        <v>44180494</v>
      </c>
      <c r="U9" s="297">
        <f>SUM(R9:T9)</f>
        <v>132996880</v>
      </c>
      <c r="V9" s="289"/>
      <c r="W9" s="289"/>
      <c r="X9" s="289"/>
      <c r="Y9" s="289"/>
      <c r="Z9" s="289"/>
    </row>
    <row r="10" spans="1:28" ht="25.9" customHeight="1">
      <c r="A10" s="301"/>
      <c r="B10" s="302"/>
      <c r="C10" s="302"/>
      <c r="D10" s="302"/>
      <c r="E10" s="302"/>
      <c r="F10" s="302"/>
      <c r="G10" s="302"/>
      <c r="H10" s="302"/>
      <c r="I10" s="302"/>
      <c r="J10" s="302"/>
      <c r="K10" s="302"/>
      <c r="L10" s="302"/>
      <c r="M10" s="302"/>
      <c r="N10" s="302"/>
      <c r="O10" s="302"/>
      <c r="P10" s="302"/>
      <c r="Q10" s="302"/>
      <c r="R10" s="302"/>
      <c r="S10" s="302"/>
      <c r="T10" s="302"/>
      <c r="U10" s="302"/>
      <c r="V10" s="289"/>
      <c r="W10" s="289"/>
      <c r="X10" s="289"/>
      <c r="Y10" s="289"/>
      <c r="Z10" s="289"/>
    </row>
    <row r="11" spans="1:28">
      <c r="A11" s="303"/>
      <c r="B11" s="302"/>
      <c r="C11" s="302"/>
      <c r="D11" s="302"/>
      <c r="E11" s="302"/>
      <c r="F11" s="302"/>
      <c r="G11" s="302"/>
      <c r="H11" s="302"/>
      <c r="I11" s="302"/>
      <c r="J11" s="302"/>
      <c r="K11" s="302"/>
      <c r="L11" s="302"/>
      <c r="M11" s="302"/>
      <c r="N11" s="302"/>
      <c r="O11" s="302"/>
      <c r="P11" s="302"/>
      <c r="Q11" s="302"/>
      <c r="R11" s="302"/>
      <c r="S11" s="302"/>
      <c r="T11" s="302"/>
      <c r="U11" s="302"/>
      <c r="V11" s="289"/>
      <c r="W11" s="289"/>
      <c r="X11" s="289"/>
      <c r="Y11" s="289"/>
      <c r="Z11" s="289"/>
    </row>
    <row r="12" spans="1:28">
      <c r="A12" s="302"/>
      <c r="B12" s="302"/>
      <c r="C12" s="302"/>
      <c r="D12" s="302"/>
      <c r="E12" s="302"/>
      <c r="F12" s="302"/>
      <c r="G12" s="302"/>
      <c r="H12" s="302"/>
      <c r="I12" s="302"/>
      <c r="J12" s="302"/>
      <c r="K12" s="302"/>
      <c r="L12" s="302"/>
      <c r="M12" s="302"/>
      <c r="N12" s="302"/>
      <c r="O12" s="302"/>
      <c r="P12" s="302"/>
      <c r="Q12" s="302"/>
      <c r="R12" s="302"/>
      <c r="S12" s="302"/>
      <c r="T12" s="302"/>
      <c r="U12" s="302"/>
      <c r="V12" s="289"/>
      <c r="W12" s="289"/>
      <c r="X12" s="289"/>
      <c r="Y12" s="289"/>
      <c r="Z12" s="289"/>
    </row>
    <row r="13" spans="1:28">
      <c r="A13" s="302"/>
      <c r="B13" s="302"/>
      <c r="C13" s="302"/>
      <c r="D13" s="302"/>
      <c r="E13" s="302"/>
      <c r="F13" s="302"/>
      <c r="G13" s="302"/>
      <c r="H13" s="302"/>
      <c r="I13" s="302"/>
      <c r="J13" s="302"/>
      <c r="K13" s="302"/>
      <c r="L13" s="302"/>
      <c r="M13" s="302"/>
      <c r="N13" s="302"/>
      <c r="O13" s="302"/>
      <c r="P13" s="302"/>
      <c r="Q13" s="302"/>
      <c r="R13" s="302"/>
      <c r="S13" s="302"/>
      <c r="T13" s="302"/>
      <c r="U13" s="302"/>
      <c r="V13" s="289"/>
      <c r="W13" s="289"/>
      <c r="X13" s="289"/>
      <c r="Y13" s="289"/>
      <c r="Z13" s="289"/>
    </row>
    <row r="14" spans="1:28">
      <c r="A14" s="302"/>
      <c r="B14" s="302"/>
      <c r="C14" s="302"/>
      <c r="D14" s="302"/>
      <c r="E14" s="302"/>
      <c r="F14" s="302"/>
      <c r="G14" s="302"/>
      <c r="H14" s="302"/>
      <c r="I14" s="302"/>
      <c r="J14" s="302"/>
      <c r="K14" s="302"/>
      <c r="L14" s="302"/>
      <c r="M14" s="302"/>
      <c r="N14" s="302"/>
      <c r="O14" s="302"/>
      <c r="P14" s="302"/>
      <c r="Q14" s="302"/>
      <c r="R14" s="302"/>
      <c r="S14" s="302"/>
      <c r="T14" s="302"/>
      <c r="U14" s="302"/>
      <c r="V14" s="289"/>
      <c r="W14" s="289"/>
      <c r="X14" s="289"/>
      <c r="Y14" s="289"/>
      <c r="Z14" s="289"/>
    </row>
    <row r="15" spans="1:28">
      <c r="A15" s="302"/>
      <c r="B15" s="302"/>
      <c r="C15" s="302"/>
      <c r="D15" s="302"/>
      <c r="E15" s="302"/>
      <c r="F15" s="302"/>
      <c r="G15" s="302"/>
      <c r="H15" s="302"/>
      <c r="I15" s="302"/>
      <c r="J15" s="302"/>
      <c r="K15" s="302"/>
      <c r="L15" s="302"/>
      <c r="M15" s="302"/>
      <c r="N15" s="302"/>
      <c r="O15" s="302"/>
      <c r="P15" s="302"/>
      <c r="Q15" s="302"/>
      <c r="R15" s="302"/>
      <c r="S15" s="302"/>
      <c r="T15" s="302"/>
      <c r="U15" s="302"/>
      <c r="V15" s="289"/>
      <c r="W15" s="289"/>
      <c r="X15" s="289"/>
      <c r="Y15" s="289"/>
      <c r="Z15" s="289"/>
    </row>
    <row r="16" spans="1:28">
      <c r="A16" s="302"/>
      <c r="B16" s="302"/>
      <c r="C16" s="302"/>
      <c r="D16" s="302"/>
      <c r="E16" s="302"/>
      <c r="F16" s="302"/>
      <c r="G16" s="302"/>
      <c r="H16" s="302"/>
      <c r="I16" s="302"/>
      <c r="J16" s="302"/>
      <c r="K16" s="302"/>
      <c r="L16" s="302"/>
      <c r="M16" s="302"/>
      <c r="N16" s="302"/>
      <c r="O16" s="302"/>
      <c r="P16" s="302"/>
      <c r="Q16" s="302"/>
      <c r="R16" s="302"/>
      <c r="S16" s="302"/>
      <c r="T16" s="302"/>
      <c r="U16" s="302"/>
      <c r="V16" s="289"/>
      <c r="W16" s="289"/>
      <c r="X16" s="289"/>
      <c r="Y16" s="289"/>
      <c r="Z16" s="289"/>
    </row>
    <row r="17" spans="1:21">
      <c r="A17" s="304"/>
      <c r="B17" s="304"/>
      <c r="C17" s="304"/>
      <c r="D17" s="304"/>
      <c r="E17" s="304"/>
      <c r="F17" s="304"/>
      <c r="G17" s="304"/>
      <c r="H17" s="304"/>
      <c r="I17" s="304"/>
      <c r="J17" s="304"/>
      <c r="K17" s="304"/>
      <c r="L17" s="304"/>
      <c r="M17" s="304"/>
      <c r="N17" s="304"/>
      <c r="O17" s="304"/>
      <c r="P17" s="304"/>
      <c r="Q17" s="304"/>
      <c r="R17" s="304"/>
      <c r="S17" s="304"/>
      <c r="T17" s="304"/>
      <c r="U17" s="304"/>
    </row>
    <row r="18" spans="1:21">
      <c r="A18" s="305"/>
      <c r="B18" s="305"/>
      <c r="C18" s="305"/>
      <c r="D18" s="305"/>
      <c r="E18" s="305"/>
      <c r="F18" s="305"/>
      <c r="G18" s="305"/>
      <c r="H18" s="305"/>
      <c r="I18" s="305"/>
      <c r="J18" s="305"/>
      <c r="K18" s="305"/>
      <c r="L18" s="305"/>
      <c r="M18" s="305"/>
      <c r="N18" s="305"/>
      <c r="O18" s="305"/>
      <c r="P18" s="305"/>
      <c r="Q18" s="305"/>
      <c r="R18" s="305"/>
      <c r="S18" s="305"/>
      <c r="T18" s="305"/>
      <c r="U18" s="305"/>
    </row>
  </sheetData>
  <mergeCells count="9">
    <mergeCell ref="R5:U5"/>
    <mergeCell ref="I2:J2"/>
    <mergeCell ref="H3:J3"/>
    <mergeCell ref="H4:J4"/>
    <mergeCell ref="A5:A6"/>
    <mergeCell ref="B5:E5"/>
    <mergeCell ref="F5:I5"/>
    <mergeCell ref="K5:M5"/>
    <mergeCell ref="N5:Q5"/>
  </mergeCells>
  <phoneticPr fontId="3" type="noConversion"/>
  <printOptions horizontalCentered="1"/>
  <pageMargins left="0.70866141732283472" right="0.19685039370078741" top="0.78740157480314965" bottom="0.39370078740157483" header="0.51181102362204722" footer="0.51181102362204722"/>
  <pageSetup paperSize="9" firstPageNumber="53" fitToWidth="0" fitToHeight="0" orientation="portrait" useFirstPageNumber="1" horizontalDpi="1200" r:id="rId1"/>
  <headerFooter>
    <oddFooter>&amp;C&amp;P</oddFooter>
  </headerFooter>
</worksheet>
</file>

<file path=xl/worksheets/sheet23.xml><?xml version="1.0" encoding="utf-8"?>
<worksheet xmlns="http://schemas.openxmlformats.org/spreadsheetml/2006/main" xmlns:r="http://schemas.openxmlformats.org/officeDocument/2006/relationships">
  <sheetPr>
    <tabColor theme="8"/>
  </sheetPr>
  <dimension ref="A1:Q71"/>
  <sheetViews>
    <sheetView topLeftCell="A2" zoomScale="110" zoomScaleNormal="110" workbookViewId="0">
      <selection activeCell="I26" sqref="I26"/>
    </sheetView>
  </sheetViews>
  <sheetFormatPr defaultColWidth="6.08984375" defaultRowHeight="10"/>
  <cols>
    <col min="1" max="1" width="3.1796875" style="321" customWidth="1"/>
    <col min="2" max="5" width="3.1796875" style="322" customWidth="1"/>
    <col min="6" max="6" width="21.6328125" style="323" customWidth="1"/>
    <col min="7" max="9" width="13.36328125" style="323" customWidth="1"/>
    <col min="10" max="11" width="13.36328125" style="324" customWidth="1"/>
    <col min="12" max="16" width="13.36328125" style="323" customWidth="1"/>
    <col min="17" max="17" width="14.6328125" style="324" customWidth="1"/>
    <col min="18" max="16384" width="6.08984375" style="325"/>
  </cols>
  <sheetData>
    <row r="1" spans="1:17" s="309" customFormat="1" ht="25">
      <c r="A1" s="307"/>
      <c r="B1" s="308"/>
      <c r="C1" s="308"/>
      <c r="D1" s="308"/>
      <c r="E1" s="308"/>
      <c r="H1" s="310"/>
      <c r="I1" s="943" t="s">
        <v>650</v>
      </c>
      <c r="J1" s="943"/>
      <c r="K1" s="942" t="s">
        <v>651</v>
      </c>
      <c r="L1" s="942"/>
      <c r="N1" s="310"/>
      <c r="P1" s="310"/>
      <c r="Q1" s="311"/>
    </row>
    <row r="2" spans="1:17" s="309" customFormat="1" ht="30" customHeight="1">
      <c r="A2" s="307"/>
      <c r="B2" s="308"/>
      <c r="C2" s="308"/>
      <c r="D2" s="308"/>
      <c r="E2" s="308"/>
      <c r="H2" s="991" t="s">
        <v>652</v>
      </c>
      <c r="I2" s="992"/>
      <c r="J2" s="992"/>
      <c r="K2" s="950" t="s">
        <v>653</v>
      </c>
      <c r="L2" s="950"/>
      <c r="M2" s="950"/>
      <c r="N2" s="950"/>
      <c r="P2" s="310"/>
      <c r="Q2" s="311"/>
    </row>
    <row r="3" spans="1:17" s="309" customFormat="1" ht="17">
      <c r="A3" s="307"/>
      <c r="B3" s="308"/>
      <c r="C3" s="308"/>
      <c r="D3" s="308"/>
      <c r="E3" s="308"/>
      <c r="I3" s="944" t="s">
        <v>654</v>
      </c>
      <c r="J3" s="944"/>
      <c r="K3" s="945" t="s">
        <v>649</v>
      </c>
      <c r="L3" s="945"/>
      <c r="N3" s="310"/>
      <c r="P3" s="941" t="s">
        <v>655</v>
      </c>
      <c r="Q3" s="941"/>
    </row>
    <row r="4" spans="1:17" s="309" customFormat="1" ht="17" customHeight="1">
      <c r="A4" s="936" t="s">
        <v>656</v>
      </c>
      <c r="B4" s="937" t="s">
        <v>657</v>
      </c>
      <c r="C4" s="937"/>
      <c r="D4" s="937"/>
      <c r="E4" s="937"/>
      <c r="F4" s="937"/>
      <c r="G4" s="936" t="s">
        <v>658</v>
      </c>
      <c r="H4" s="936"/>
      <c r="I4" s="936" t="s">
        <v>659</v>
      </c>
      <c r="J4" s="938"/>
      <c r="K4" s="936" t="s">
        <v>660</v>
      </c>
      <c r="L4" s="936"/>
      <c r="M4" s="936" t="s">
        <v>661</v>
      </c>
      <c r="N4" s="936"/>
      <c r="O4" s="936" t="s">
        <v>662</v>
      </c>
      <c r="P4" s="936"/>
      <c r="Q4" s="993" t="s">
        <v>663</v>
      </c>
    </row>
    <row r="5" spans="1:17" s="309" customFormat="1" ht="16.5" customHeight="1">
      <c r="A5" s="936"/>
      <c r="B5" s="313" t="s">
        <v>339</v>
      </c>
      <c r="C5" s="313" t="s">
        <v>664</v>
      </c>
      <c r="D5" s="313" t="s">
        <v>341</v>
      </c>
      <c r="E5" s="313" t="s">
        <v>342</v>
      </c>
      <c r="F5" s="312" t="s">
        <v>665</v>
      </c>
      <c r="G5" s="312" t="s">
        <v>13</v>
      </c>
      <c r="H5" s="312" t="s">
        <v>666</v>
      </c>
      <c r="I5" s="312" t="s">
        <v>13</v>
      </c>
      <c r="J5" s="312" t="s">
        <v>666</v>
      </c>
      <c r="K5" s="312" t="s">
        <v>13</v>
      </c>
      <c r="L5" s="312" t="s">
        <v>666</v>
      </c>
      <c r="M5" s="312" t="s">
        <v>13</v>
      </c>
      <c r="N5" s="315" t="s">
        <v>666</v>
      </c>
      <c r="O5" s="312" t="s">
        <v>13</v>
      </c>
      <c r="P5" s="315" t="s">
        <v>666</v>
      </c>
      <c r="Q5" s="994"/>
    </row>
    <row r="6" spans="1:17" s="309" customFormat="1" ht="2.25" customHeight="1">
      <c r="A6" s="314"/>
      <c r="B6" s="316"/>
      <c r="C6" s="316"/>
      <c r="D6" s="316"/>
      <c r="E6" s="316"/>
      <c r="F6" s="314"/>
      <c r="G6" s="314"/>
      <c r="H6" s="314"/>
      <c r="I6" s="314"/>
      <c r="J6" s="314"/>
      <c r="K6" s="314"/>
      <c r="L6" s="314"/>
      <c r="M6" s="314"/>
      <c r="N6" s="317"/>
      <c r="O6" s="314"/>
      <c r="P6" s="317"/>
      <c r="Q6" s="314"/>
    </row>
    <row r="7" spans="1:17" s="309" customFormat="1" ht="20.149999999999999" customHeight="1">
      <c r="A7" s="828"/>
      <c r="B7" s="829"/>
      <c r="C7" s="829"/>
      <c r="D7" s="829"/>
      <c r="E7" s="829"/>
      <c r="F7" s="828" t="s">
        <v>2735</v>
      </c>
      <c r="G7" s="830">
        <v>0</v>
      </c>
      <c r="H7" s="830">
        <f>H8+H13</f>
        <v>512982154</v>
      </c>
      <c r="I7" s="831" t="s">
        <v>2736</v>
      </c>
      <c r="J7" s="832">
        <f>J8+J13</f>
        <v>66781323</v>
      </c>
      <c r="K7" s="831" t="s">
        <v>2736</v>
      </c>
      <c r="L7" s="830">
        <f>L8+L13</f>
        <v>434112817</v>
      </c>
      <c r="M7" s="830">
        <v>0</v>
      </c>
      <c r="N7" s="830">
        <v>0</v>
      </c>
      <c r="O7" s="830">
        <v>0</v>
      </c>
      <c r="P7" s="830">
        <f>P13</f>
        <v>12088014</v>
      </c>
      <c r="Q7" s="319"/>
    </row>
    <row r="8" spans="1:17">
      <c r="A8" s="321">
        <v>101</v>
      </c>
      <c r="B8" s="322" t="s">
        <v>696</v>
      </c>
      <c r="C8" s="322" t="s">
        <v>696</v>
      </c>
      <c r="D8" s="322" t="s">
        <v>696</v>
      </c>
      <c r="E8" s="322" t="s">
        <v>696</v>
      </c>
      <c r="F8" s="323" t="s">
        <v>2737</v>
      </c>
      <c r="G8" s="540" t="str">
        <f t="shared" ref="G8:P10" si="0">G9</f>
        <v>-</v>
      </c>
      <c r="H8" s="540">
        <f t="shared" si="0"/>
        <v>14493028</v>
      </c>
      <c r="I8" s="540" t="str">
        <f t="shared" si="0"/>
        <v>-</v>
      </c>
      <c r="J8" s="541">
        <f t="shared" si="0"/>
        <v>454083</v>
      </c>
      <c r="K8" s="540" t="str">
        <f t="shared" si="0"/>
        <v>-</v>
      </c>
      <c r="L8" s="540">
        <f t="shared" si="0"/>
        <v>14038945</v>
      </c>
      <c r="M8" s="540" t="str">
        <f t="shared" si="0"/>
        <v>-</v>
      </c>
      <c r="N8" s="540" t="str">
        <f t="shared" si="0"/>
        <v>-</v>
      </c>
      <c r="O8" s="540" t="str">
        <f t="shared" si="0"/>
        <v>-</v>
      </c>
      <c r="P8" s="540" t="str">
        <f t="shared" si="0"/>
        <v>-</v>
      </c>
    </row>
    <row r="9" spans="1:17">
      <c r="A9" s="321" t="s">
        <v>696</v>
      </c>
      <c r="B9" s="322" t="s">
        <v>1261</v>
      </c>
      <c r="C9" s="322" t="s">
        <v>696</v>
      </c>
      <c r="D9" s="322" t="s">
        <v>696</v>
      </c>
      <c r="E9" s="322" t="s">
        <v>696</v>
      </c>
      <c r="F9" s="323" t="s">
        <v>2738</v>
      </c>
      <c r="G9" s="540" t="str">
        <f>G10</f>
        <v>-</v>
      </c>
      <c r="H9" s="540">
        <f>H10</f>
        <v>14493028</v>
      </c>
      <c r="I9" s="540" t="str">
        <f t="shared" si="0"/>
        <v>-</v>
      </c>
      <c r="J9" s="541">
        <f t="shared" si="0"/>
        <v>454083</v>
      </c>
      <c r="K9" s="540" t="str">
        <f t="shared" si="0"/>
        <v>-</v>
      </c>
      <c r="L9" s="540">
        <f t="shared" si="0"/>
        <v>14038945</v>
      </c>
      <c r="M9" s="540" t="str">
        <f t="shared" si="0"/>
        <v>-</v>
      </c>
      <c r="N9" s="540" t="str">
        <f t="shared" si="0"/>
        <v>-</v>
      </c>
      <c r="O9" s="540" t="str">
        <f t="shared" si="0"/>
        <v>-</v>
      </c>
      <c r="P9" s="540" t="str">
        <f t="shared" si="0"/>
        <v>-</v>
      </c>
    </row>
    <row r="10" spans="1:17">
      <c r="A10" s="321" t="s">
        <v>696</v>
      </c>
      <c r="B10" s="322" t="s">
        <v>696</v>
      </c>
      <c r="C10" s="322" t="s">
        <v>1226</v>
      </c>
      <c r="D10" s="322" t="s">
        <v>696</v>
      </c>
      <c r="E10" s="322" t="s">
        <v>696</v>
      </c>
      <c r="F10" s="323" t="s">
        <v>1225</v>
      </c>
      <c r="G10" s="540" t="str">
        <f>G11</f>
        <v>-</v>
      </c>
      <c r="H10" s="540">
        <f>H11</f>
        <v>14493028</v>
      </c>
      <c r="I10" s="540" t="str">
        <f t="shared" si="0"/>
        <v>-</v>
      </c>
      <c r="J10" s="541">
        <f t="shared" si="0"/>
        <v>454083</v>
      </c>
      <c r="K10" s="540" t="str">
        <f t="shared" si="0"/>
        <v>-</v>
      </c>
      <c r="L10" s="540">
        <f t="shared" si="0"/>
        <v>14038945</v>
      </c>
      <c r="M10" s="540" t="str">
        <f t="shared" si="0"/>
        <v>-</v>
      </c>
      <c r="N10" s="540" t="str">
        <f t="shared" si="0"/>
        <v>-</v>
      </c>
      <c r="O10" s="540" t="str">
        <f t="shared" si="0"/>
        <v>-</v>
      </c>
      <c r="P10" s="540" t="str">
        <f t="shared" si="0"/>
        <v>-</v>
      </c>
    </row>
    <row r="11" spans="1:17">
      <c r="A11" s="321" t="s">
        <v>696</v>
      </c>
      <c r="B11" s="322" t="s">
        <v>696</v>
      </c>
      <c r="C11" s="322" t="s">
        <v>696</v>
      </c>
      <c r="D11" s="322" t="s">
        <v>1030</v>
      </c>
      <c r="E11" s="322" t="s">
        <v>696</v>
      </c>
      <c r="F11" s="323" t="s">
        <v>1240</v>
      </c>
      <c r="G11" s="540" t="s">
        <v>718</v>
      </c>
      <c r="H11" s="540">
        <v>14493028</v>
      </c>
      <c r="I11" s="540" t="s">
        <v>718</v>
      </c>
      <c r="J11" s="541">
        <v>454083</v>
      </c>
      <c r="K11" s="541" t="s">
        <v>718</v>
      </c>
      <c r="L11" s="540">
        <v>14038945</v>
      </c>
      <c r="M11" s="540" t="s">
        <v>718</v>
      </c>
      <c r="N11" s="540" t="s">
        <v>718</v>
      </c>
      <c r="O11" s="540" t="s">
        <v>718</v>
      </c>
      <c r="P11" s="540" t="s">
        <v>718</v>
      </c>
    </row>
    <row r="12" spans="1:17">
      <c r="A12" s="321" t="s">
        <v>696</v>
      </c>
      <c r="B12" s="322" t="s">
        <v>696</v>
      </c>
      <c r="C12" s="322" t="s">
        <v>696</v>
      </c>
      <c r="D12" s="322" t="s">
        <v>696</v>
      </c>
      <c r="E12" s="322" t="s">
        <v>1026</v>
      </c>
      <c r="F12" s="323" t="s">
        <v>1239</v>
      </c>
      <c r="G12" s="540" t="s">
        <v>718</v>
      </c>
      <c r="H12" s="540">
        <v>14493028</v>
      </c>
      <c r="I12" s="540" t="s">
        <v>718</v>
      </c>
      <c r="J12" s="541">
        <v>454083</v>
      </c>
      <c r="K12" s="541" t="s">
        <v>718</v>
      </c>
      <c r="L12" s="540">
        <v>14038945</v>
      </c>
      <c r="M12" s="540" t="s">
        <v>718</v>
      </c>
      <c r="N12" s="540" t="s">
        <v>718</v>
      </c>
      <c r="O12" s="540" t="s">
        <v>718</v>
      </c>
      <c r="P12" s="540" t="s">
        <v>718</v>
      </c>
    </row>
    <row r="13" spans="1:17">
      <c r="A13" s="321">
        <v>102</v>
      </c>
      <c r="B13" s="322" t="s">
        <v>696</v>
      </c>
      <c r="C13" s="322" t="s">
        <v>696</v>
      </c>
      <c r="D13" s="322" t="s">
        <v>696</v>
      </c>
      <c r="E13" s="322" t="s">
        <v>696</v>
      </c>
      <c r="F13" s="323" t="s">
        <v>2739</v>
      </c>
      <c r="G13" s="540" t="str">
        <f>G14</f>
        <v>-</v>
      </c>
      <c r="H13" s="540">
        <f t="shared" ref="H13:P15" si="1">H14</f>
        <v>498489126</v>
      </c>
      <c r="I13" s="540" t="str">
        <f t="shared" si="1"/>
        <v>-</v>
      </c>
      <c r="J13" s="541">
        <f t="shared" si="1"/>
        <v>66327240</v>
      </c>
      <c r="K13" s="540" t="str">
        <f t="shared" si="1"/>
        <v>-</v>
      </c>
      <c r="L13" s="540">
        <f t="shared" si="1"/>
        <v>420073872</v>
      </c>
      <c r="M13" s="540" t="str">
        <f t="shared" si="1"/>
        <v>-</v>
      </c>
      <c r="N13" s="540" t="str">
        <f t="shared" si="1"/>
        <v>-</v>
      </c>
      <c r="O13" s="540" t="str">
        <f t="shared" si="1"/>
        <v>-</v>
      </c>
      <c r="P13" s="540">
        <f t="shared" si="1"/>
        <v>12088014</v>
      </c>
    </row>
    <row r="14" spans="1:17">
      <c r="A14" s="321" t="s">
        <v>696</v>
      </c>
      <c r="B14" s="322" t="s">
        <v>1261</v>
      </c>
      <c r="C14" s="322" t="s">
        <v>696</v>
      </c>
      <c r="D14" s="322" t="s">
        <v>696</v>
      </c>
      <c r="E14" s="322" t="s">
        <v>696</v>
      </c>
      <c r="F14" s="323" t="s">
        <v>2738</v>
      </c>
      <c r="G14" s="540" t="str">
        <f>G15</f>
        <v>-</v>
      </c>
      <c r="H14" s="540">
        <f>H15</f>
        <v>498489126</v>
      </c>
      <c r="I14" s="540" t="str">
        <f t="shared" si="1"/>
        <v>-</v>
      </c>
      <c r="J14" s="541">
        <f t="shared" si="1"/>
        <v>66327240</v>
      </c>
      <c r="K14" s="540" t="str">
        <f t="shared" si="1"/>
        <v>-</v>
      </c>
      <c r="L14" s="540">
        <f t="shared" si="1"/>
        <v>420073872</v>
      </c>
      <c r="M14" s="540" t="str">
        <f t="shared" si="1"/>
        <v>-</v>
      </c>
      <c r="N14" s="540" t="str">
        <f t="shared" si="1"/>
        <v>-</v>
      </c>
      <c r="O14" s="540" t="str">
        <f t="shared" si="1"/>
        <v>-</v>
      </c>
      <c r="P14" s="540">
        <f t="shared" si="1"/>
        <v>12088014</v>
      </c>
    </row>
    <row r="15" spans="1:17">
      <c r="A15" s="321" t="s">
        <v>696</v>
      </c>
      <c r="B15" s="322" t="s">
        <v>696</v>
      </c>
      <c r="C15" s="322" t="s">
        <v>1226</v>
      </c>
      <c r="D15" s="322" t="s">
        <v>696</v>
      </c>
      <c r="E15" s="322" t="s">
        <v>696</v>
      </c>
      <c r="F15" s="323" t="s">
        <v>1225</v>
      </c>
      <c r="G15" s="540" t="str">
        <f>G16</f>
        <v>-</v>
      </c>
      <c r="H15" s="540">
        <f>H16</f>
        <v>498489126</v>
      </c>
      <c r="I15" s="540" t="str">
        <f t="shared" si="1"/>
        <v>-</v>
      </c>
      <c r="J15" s="541">
        <f t="shared" si="1"/>
        <v>66327240</v>
      </c>
      <c r="K15" s="540" t="str">
        <f t="shared" si="1"/>
        <v>-</v>
      </c>
      <c r="L15" s="540">
        <f t="shared" si="1"/>
        <v>420073872</v>
      </c>
      <c r="M15" s="540" t="str">
        <f t="shared" si="1"/>
        <v>-</v>
      </c>
      <c r="N15" s="540" t="str">
        <f t="shared" si="1"/>
        <v>-</v>
      </c>
      <c r="O15" s="540" t="str">
        <f t="shared" si="1"/>
        <v>-</v>
      </c>
      <c r="P15" s="540">
        <f t="shared" si="1"/>
        <v>12088014</v>
      </c>
    </row>
    <row r="16" spans="1:17">
      <c r="A16" s="321" t="s">
        <v>696</v>
      </c>
      <c r="B16" s="322" t="s">
        <v>696</v>
      </c>
      <c r="C16" s="322" t="s">
        <v>696</v>
      </c>
      <c r="D16" s="322" t="s">
        <v>1030</v>
      </c>
      <c r="E16" s="322" t="s">
        <v>696</v>
      </c>
      <c r="F16" s="323" t="s">
        <v>1240</v>
      </c>
      <c r="G16" s="540" t="s">
        <v>718</v>
      </c>
      <c r="H16" s="540">
        <v>498489126</v>
      </c>
      <c r="I16" s="540" t="s">
        <v>718</v>
      </c>
      <c r="J16" s="541">
        <v>66327240</v>
      </c>
      <c r="K16" s="541" t="s">
        <v>718</v>
      </c>
      <c r="L16" s="540">
        <v>420073872</v>
      </c>
      <c r="M16" s="540" t="s">
        <v>718</v>
      </c>
      <c r="N16" s="540" t="s">
        <v>718</v>
      </c>
      <c r="O16" s="540" t="s">
        <v>718</v>
      </c>
      <c r="P16" s="540">
        <v>12088014</v>
      </c>
    </row>
    <row r="17" spans="1:16">
      <c r="A17" s="321" t="s">
        <v>696</v>
      </c>
      <c r="B17" s="322" t="s">
        <v>696</v>
      </c>
      <c r="C17" s="322" t="s">
        <v>696</v>
      </c>
      <c r="D17" s="322" t="s">
        <v>696</v>
      </c>
      <c r="E17" s="322" t="s">
        <v>1026</v>
      </c>
      <c r="F17" s="323" t="s">
        <v>1239</v>
      </c>
      <c r="G17" s="540" t="s">
        <v>718</v>
      </c>
      <c r="H17" s="540">
        <v>498489126</v>
      </c>
      <c r="I17" s="540" t="s">
        <v>718</v>
      </c>
      <c r="J17" s="541">
        <v>66327240</v>
      </c>
      <c r="K17" s="541" t="s">
        <v>718</v>
      </c>
      <c r="L17" s="540">
        <v>420073872</v>
      </c>
      <c r="M17" s="540" t="s">
        <v>718</v>
      </c>
      <c r="N17" s="540" t="s">
        <v>718</v>
      </c>
      <c r="O17" s="540" t="s">
        <v>718</v>
      </c>
      <c r="P17" s="540">
        <v>12088014</v>
      </c>
    </row>
    <row r="18" spans="1:16">
      <c r="P18" s="324"/>
    </row>
    <row r="19" spans="1:16">
      <c r="P19" s="324"/>
    </row>
    <row r="20" spans="1:16">
      <c r="P20" s="324"/>
    </row>
    <row r="21" spans="1:16">
      <c r="P21" s="324"/>
    </row>
    <row r="22" spans="1:16">
      <c r="P22" s="324"/>
    </row>
    <row r="23" spans="1:16">
      <c r="P23" s="324"/>
    </row>
    <row r="24" spans="1:16">
      <c r="P24" s="324"/>
    </row>
    <row r="25" spans="1:16">
      <c r="P25" s="324"/>
    </row>
    <row r="26" spans="1:16">
      <c r="P26" s="324"/>
    </row>
    <row r="27" spans="1:16">
      <c r="P27" s="324"/>
    </row>
    <row r="28" spans="1:16">
      <c r="P28" s="324"/>
    </row>
    <row r="29" spans="1:16">
      <c r="P29" s="324"/>
    </row>
    <row r="30" spans="1:16">
      <c r="P30" s="324"/>
    </row>
    <row r="31" spans="1:16">
      <c r="P31" s="324"/>
    </row>
    <row r="32" spans="1:16">
      <c r="P32" s="324"/>
    </row>
    <row r="33" spans="16:16">
      <c r="P33" s="324"/>
    </row>
    <row r="34" spans="16:16">
      <c r="P34" s="324"/>
    </row>
    <row r="35" spans="16:16">
      <c r="P35" s="324"/>
    </row>
    <row r="36" spans="16:16">
      <c r="P36" s="324"/>
    </row>
    <row r="37" spans="16:16">
      <c r="P37" s="324"/>
    </row>
    <row r="38" spans="16:16">
      <c r="P38" s="324"/>
    </row>
    <row r="39" spans="16:16">
      <c r="P39" s="324"/>
    </row>
    <row r="40" spans="16:16">
      <c r="P40" s="324"/>
    </row>
    <row r="41" spans="16:16">
      <c r="P41" s="324"/>
    </row>
    <row r="42" spans="16:16">
      <c r="P42" s="324"/>
    </row>
    <row r="43" spans="16:16">
      <c r="P43" s="324"/>
    </row>
    <row r="44" spans="16:16">
      <c r="P44" s="324"/>
    </row>
    <row r="45" spans="16:16">
      <c r="P45" s="324"/>
    </row>
    <row r="46" spans="16:16">
      <c r="P46" s="324"/>
    </row>
    <row r="47" spans="16:16">
      <c r="P47" s="324"/>
    </row>
    <row r="48" spans="16:16">
      <c r="P48" s="324"/>
    </row>
    <row r="49" spans="16:16">
      <c r="P49" s="324"/>
    </row>
    <row r="50" spans="16:16">
      <c r="P50" s="324"/>
    </row>
    <row r="51" spans="16:16">
      <c r="P51" s="324"/>
    </row>
    <row r="52" spans="16:16">
      <c r="P52" s="324"/>
    </row>
    <row r="53" spans="16:16">
      <c r="P53" s="324"/>
    </row>
    <row r="54" spans="16:16">
      <c r="P54" s="324"/>
    </row>
    <row r="55" spans="16:16">
      <c r="P55" s="324"/>
    </row>
    <row r="56" spans="16:16">
      <c r="P56" s="324"/>
    </row>
    <row r="57" spans="16:16">
      <c r="P57" s="324"/>
    </row>
    <row r="58" spans="16:16">
      <c r="P58" s="324"/>
    </row>
    <row r="59" spans="16:16">
      <c r="P59" s="324"/>
    </row>
    <row r="60" spans="16:16">
      <c r="P60" s="324"/>
    </row>
    <row r="61" spans="16:16">
      <c r="P61" s="324"/>
    </row>
    <row r="62" spans="16:16">
      <c r="P62" s="324"/>
    </row>
    <row r="63" spans="16:16">
      <c r="P63" s="324"/>
    </row>
    <row r="64" spans="16:16">
      <c r="P64" s="324"/>
    </row>
    <row r="65" spans="1:17">
      <c r="P65" s="324"/>
    </row>
    <row r="66" spans="1:17">
      <c r="P66" s="324"/>
    </row>
    <row r="67" spans="1:17">
      <c r="P67" s="324"/>
    </row>
    <row r="71" spans="1:17">
      <c r="A71" s="326"/>
      <c r="B71" s="327"/>
      <c r="C71" s="327"/>
      <c r="D71" s="327"/>
      <c r="E71" s="327"/>
      <c r="F71" s="328"/>
      <c r="G71" s="328"/>
      <c r="H71" s="328"/>
      <c r="I71" s="328"/>
      <c r="J71" s="329"/>
      <c r="K71" s="329"/>
      <c r="L71" s="328"/>
      <c r="M71" s="328"/>
      <c r="N71" s="328"/>
      <c r="O71" s="328"/>
      <c r="P71" s="328"/>
      <c r="Q71" s="329"/>
    </row>
  </sheetData>
  <mergeCells count="15">
    <mergeCell ref="P3:Q3"/>
    <mergeCell ref="A4:A5"/>
    <mergeCell ref="B4:F4"/>
    <mergeCell ref="G4:H4"/>
    <mergeCell ref="I4:J4"/>
    <mergeCell ref="K4:L4"/>
    <mergeCell ref="M4:N4"/>
    <mergeCell ref="O4:P4"/>
    <mergeCell ref="Q4:Q5"/>
    <mergeCell ref="I1:J1"/>
    <mergeCell ref="K1:L1"/>
    <mergeCell ref="H2:J2"/>
    <mergeCell ref="K2:N2"/>
    <mergeCell ref="I3:J3"/>
    <mergeCell ref="K3:L3"/>
  </mergeCells>
  <phoneticPr fontId="3" type="noConversion"/>
  <printOptions horizontalCentered="1"/>
  <pageMargins left="0.39370078740157483" right="0.39370078740157483" top="1.2598425196850394" bottom="0.59055118110236227" header="0.47244094488188981" footer="0.31496062992125984"/>
  <pageSetup paperSize="9" firstPageNumber="55" pageOrder="overThenDown" orientation="portrait" useFirstPageNumber="1" horizontalDpi="1200" r:id="rId1"/>
  <headerFooter alignWithMargins="0">
    <oddFooter>&amp;C&amp;10&amp;P</oddFooter>
  </headerFooter>
</worksheet>
</file>

<file path=xl/worksheets/sheet24.xml><?xml version="1.0" encoding="utf-8"?>
<worksheet xmlns="http://schemas.openxmlformats.org/spreadsheetml/2006/main" xmlns:r="http://schemas.openxmlformats.org/officeDocument/2006/relationships">
  <sheetPr>
    <tabColor theme="8"/>
  </sheetPr>
  <dimension ref="A1:Q71"/>
  <sheetViews>
    <sheetView workbookViewId="0">
      <selection activeCell="I26" sqref="I26"/>
    </sheetView>
  </sheetViews>
  <sheetFormatPr defaultColWidth="6.08984375" defaultRowHeight="10"/>
  <cols>
    <col min="1" max="1" width="3.1796875" style="321" customWidth="1"/>
    <col min="2" max="5" width="3.1796875" style="322" customWidth="1"/>
    <col min="6" max="6" width="21.6328125" style="323" customWidth="1"/>
    <col min="7" max="9" width="13.36328125" style="323" customWidth="1"/>
    <col min="10" max="11" width="13.36328125" style="324" customWidth="1"/>
    <col min="12" max="16" width="13.36328125" style="323" customWidth="1"/>
    <col min="17" max="17" width="14.6328125" style="324" customWidth="1"/>
    <col min="18" max="16384" width="6.08984375" style="325"/>
  </cols>
  <sheetData>
    <row r="1" spans="1:17" s="309" customFormat="1" ht="25">
      <c r="A1" s="307"/>
      <c r="B1" s="308"/>
      <c r="C1" s="308"/>
      <c r="D1" s="308"/>
      <c r="E1" s="308"/>
      <c r="H1" s="310"/>
      <c r="I1" s="943" t="s">
        <v>650</v>
      </c>
      <c r="J1" s="943"/>
      <c r="K1" s="942" t="s">
        <v>651</v>
      </c>
      <c r="L1" s="942"/>
      <c r="N1" s="310"/>
      <c r="P1" s="310"/>
      <c r="Q1" s="311"/>
    </row>
    <row r="2" spans="1:17" s="309" customFormat="1" ht="30" customHeight="1">
      <c r="A2" s="307"/>
      <c r="B2" s="308"/>
      <c r="C2" s="308"/>
      <c r="D2" s="308"/>
      <c r="E2" s="308"/>
      <c r="H2" s="991" t="s">
        <v>667</v>
      </c>
      <c r="I2" s="992"/>
      <c r="J2" s="992"/>
      <c r="K2" s="950" t="s">
        <v>653</v>
      </c>
      <c r="L2" s="950"/>
      <c r="M2" s="950"/>
      <c r="N2" s="950"/>
      <c r="P2" s="310"/>
      <c r="Q2" s="311"/>
    </row>
    <row r="3" spans="1:17" s="309" customFormat="1" ht="17">
      <c r="A3" s="307"/>
      <c r="B3" s="308"/>
      <c r="C3" s="308"/>
      <c r="D3" s="308"/>
      <c r="E3" s="308"/>
      <c r="I3" s="944" t="s">
        <v>654</v>
      </c>
      <c r="J3" s="944"/>
      <c r="K3" s="945" t="s">
        <v>649</v>
      </c>
      <c r="L3" s="945"/>
      <c r="N3" s="310"/>
      <c r="P3" s="941" t="s">
        <v>655</v>
      </c>
      <c r="Q3" s="941"/>
    </row>
    <row r="4" spans="1:17" s="309" customFormat="1" ht="17" customHeight="1">
      <c r="A4" s="936" t="s">
        <v>656</v>
      </c>
      <c r="B4" s="937" t="s">
        <v>657</v>
      </c>
      <c r="C4" s="937"/>
      <c r="D4" s="937"/>
      <c r="E4" s="937"/>
      <c r="F4" s="937"/>
      <c r="G4" s="936" t="s">
        <v>658</v>
      </c>
      <c r="H4" s="936"/>
      <c r="I4" s="936" t="s">
        <v>659</v>
      </c>
      <c r="J4" s="938"/>
      <c r="K4" s="936" t="s">
        <v>660</v>
      </c>
      <c r="L4" s="936"/>
      <c r="M4" s="936" t="s">
        <v>661</v>
      </c>
      <c r="N4" s="936"/>
      <c r="O4" s="936" t="s">
        <v>662</v>
      </c>
      <c r="P4" s="936"/>
      <c r="Q4" s="993" t="s">
        <v>663</v>
      </c>
    </row>
    <row r="5" spans="1:17" s="309" customFormat="1" ht="16.5" customHeight="1">
      <c r="A5" s="936"/>
      <c r="B5" s="313" t="s">
        <v>339</v>
      </c>
      <c r="C5" s="313" t="s">
        <v>664</v>
      </c>
      <c r="D5" s="313" t="s">
        <v>341</v>
      </c>
      <c r="E5" s="313" t="s">
        <v>342</v>
      </c>
      <c r="F5" s="312" t="s">
        <v>665</v>
      </c>
      <c r="G5" s="312" t="s">
        <v>13</v>
      </c>
      <c r="H5" s="312" t="s">
        <v>666</v>
      </c>
      <c r="I5" s="312" t="s">
        <v>13</v>
      </c>
      <c r="J5" s="312" t="s">
        <v>666</v>
      </c>
      <c r="K5" s="312" t="s">
        <v>13</v>
      </c>
      <c r="L5" s="312" t="s">
        <v>666</v>
      </c>
      <c r="M5" s="312" t="s">
        <v>13</v>
      </c>
      <c r="N5" s="315" t="s">
        <v>666</v>
      </c>
      <c r="O5" s="312" t="s">
        <v>13</v>
      </c>
      <c r="P5" s="315" t="s">
        <v>666</v>
      </c>
      <c r="Q5" s="994"/>
    </row>
    <row r="6" spans="1:17" s="309" customFormat="1" ht="2.25" customHeight="1">
      <c r="A6" s="314"/>
      <c r="B6" s="316"/>
      <c r="C6" s="316"/>
      <c r="D6" s="316"/>
      <c r="E6" s="316"/>
      <c r="F6" s="314"/>
      <c r="G6" s="314"/>
      <c r="H6" s="314"/>
      <c r="I6" s="314"/>
      <c r="J6" s="314"/>
      <c r="K6" s="314"/>
      <c r="L6" s="314"/>
      <c r="M6" s="314"/>
      <c r="N6" s="317"/>
      <c r="O6" s="314"/>
      <c r="P6" s="317"/>
      <c r="Q6" s="314"/>
    </row>
    <row r="7" spans="1:17" s="309" customFormat="1" ht="20.149999999999999" customHeight="1">
      <c r="A7" s="828"/>
      <c r="B7" s="829"/>
      <c r="C7" s="829"/>
      <c r="D7" s="829"/>
      <c r="E7" s="829"/>
      <c r="F7" s="828" t="s">
        <v>2735</v>
      </c>
      <c r="G7" s="830">
        <v>0</v>
      </c>
      <c r="H7" s="831">
        <f>H8+H13</f>
        <v>512982154</v>
      </c>
      <c r="I7" s="831"/>
      <c r="J7" s="832">
        <f>J8+J13</f>
        <v>66781323</v>
      </c>
      <c r="K7" s="831"/>
      <c r="L7" s="831">
        <f>L8+L13</f>
        <v>434112817</v>
      </c>
      <c r="M7" s="831">
        <v>0</v>
      </c>
      <c r="N7" s="831">
        <v>0</v>
      </c>
      <c r="O7" s="831">
        <v>0</v>
      </c>
      <c r="P7" s="831">
        <f>P13</f>
        <v>12088014</v>
      </c>
      <c r="Q7" s="319"/>
    </row>
    <row r="8" spans="1:17">
      <c r="A8" s="321">
        <v>101</v>
      </c>
      <c r="B8" s="322" t="s">
        <v>696</v>
      </c>
      <c r="C8" s="322" t="s">
        <v>696</v>
      </c>
      <c r="D8" s="322" t="s">
        <v>696</v>
      </c>
      <c r="E8" s="322" t="s">
        <v>696</v>
      </c>
      <c r="F8" s="323" t="s">
        <v>2737</v>
      </c>
      <c r="G8" s="540" t="str">
        <f>G9</f>
        <v>-</v>
      </c>
      <c r="H8" s="540">
        <f t="shared" ref="H8:M10" si="0">H9</f>
        <v>14493028</v>
      </c>
      <c r="I8" s="540" t="str">
        <f t="shared" si="0"/>
        <v>-</v>
      </c>
      <c r="J8" s="541">
        <f t="shared" si="0"/>
        <v>454083</v>
      </c>
      <c r="K8" s="540" t="str">
        <f t="shared" si="0"/>
        <v>-</v>
      </c>
      <c r="L8" s="540">
        <f t="shared" si="0"/>
        <v>14038945</v>
      </c>
      <c r="M8" s="540" t="str">
        <f>M9</f>
        <v>-</v>
      </c>
      <c r="N8" s="540" t="str">
        <f t="shared" ref="N8:P10" si="1">N9</f>
        <v>-</v>
      </c>
      <c r="O8" s="540" t="str">
        <f t="shared" si="1"/>
        <v>-</v>
      </c>
      <c r="P8" s="540" t="str">
        <f t="shared" si="1"/>
        <v>-</v>
      </c>
    </row>
    <row r="9" spans="1:17">
      <c r="A9" s="321" t="s">
        <v>696</v>
      </c>
      <c r="B9" s="322" t="s">
        <v>1261</v>
      </c>
      <c r="C9" s="322" t="s">
        <v>696</v>
      </c>
      <c r="D9" s="322" t="s">
        <v>696</v>
      </c>
      <c r="E9" s="322" t="s">
        <v>696</v>
      </c>
      <c r="F9" s="323" t="s">
        <v>1260</v>
      </c>
      <c r="G9" s="540" t="str">
        <f>G10</f>
        <v>-</v>
      </c>
      <c r="H9" s="540">
        <f>H10</f>
        <v>14493028</v>
      </c>
      <c r="I9" s="540" t="str">
        <f t="shared" si="0"/>
        <v>-</v>
      </c>
      <c r="J9" s="541">
        <f t="shared" si="0"/>
        <v>454083</v>
      </c>
      <c r="K9" s="540" t="str">
        <f t="shared" si="0"/>
        <v>-</v>
      </c>
      <c r="L9" s="540">
        <f t="shared" si="0"/>
        <v>14038945</v>
      </c>
      <c r="M9" s="540" t="str">
        <f t="shared" si="0"/>
        <v>-</v>
      </c>
      <c r="N9" s="540" t="str">
        <f>N10</f>
        <v>-</v>
      </c>
      <c r="O9" s="540" t="str">
        <f t="shared" si="1"/>
        <v>-</v>
      </c>
      <c r="P9" s="540" t="str">
        <f t="shared" si="1"/>
        <v>-</v>
      </c>
    </row>
    <row r="10" spans="1:17">
      <c r="A10" s="321" t="s">
        <v>696</v>
      </c>
      <c r="B10" s="322" t="s">
        <v>696</v>
      </c>
      <c r="C10" s="322" t="s">
        <v>1226</v>
      </c>
      <c r="D10" s="322" t="s">
        <v>696</v>
      </c>
      <c r="E10" s="322" t="s">
        <v>696</v>
      </c>
      <c r="F10" s="323" t="s">
        <v>1225</v>
      </c>
      <c r="G10" s="540" t="str">
        <f>G11</f>
        <v>-</v>
      </c>
      <c r="H10" s="540">
        <f>H11</f>
        <v>14493028</v>
      </c>
      <c r="I10" s="540" t="str">
        <f t="shared" si="0"/>
        <v>-</v>
      </c>
      <c r="J10" s="541">
        <f t="shared" si="0"/>
        <v>454083</v>
      </c>
      <c r="K10" s="540" t="str">
        <f t="shared" si="0"/>
        <v>-</v>
      </c>
      <c r="L10" s="540">
        <f t="shared" si="0"/>
        <v>14038945</v>
      </c>
      <c r="M10" s="540" t="str">
        <f t="shared" si="0"/>
        <v>-</v>
      </c>
      <c r="N10" s="540" t="str">
        <f>N11</f>
        <v>-</v>
      </c>
      <c r="O10" s="540" t="str">
        <f t="shared" si="1"/>
        <v>-</v>
      </c>
      <c r="P10" s="540" t="str">
        <f t="shared" si="1"/>
        <v>-</v>
      </c>
    </row>
    <row r="11" spans="1:17">
      <c r="A11" s="321" t="s">
        <v>696</v>
      </c>
      <c r="B11" s="322" t="s">
        <v>696</v>
      </c>
      <c r="C11" s="322" t="s">
        <v>696</v>
      </c>
      <c r="D11" s="322" t="s">
        <v>1030</v>
      </c>
      <c r="E11" s="322" t="s">
        <v>696</v>
      </c>
      <c r="F11" s="323" t="s">
        <v>1240</v>
      </c>
      <c r="G11" s="540" t="s">
        <v>718</v>
      </c>
      <c r="H11" s="540">
        <v>14493028</v>
      </c>
      <c r="I11" s="540" t="s">
        <v>718</v>
      </c>
      <c r="J11" s="541">
        <v>454083</v>
      </c>
      <c r="K11" s="541" t="s">
        <v>718</v>
      </c>
      <c r="L11" s="540">
        <v>14038945</v>
      </c>
      <c r="M11" s="540" t="s">
        <v>718</v>
      </c>
      <c r="N11" s="540" t="s">
        <v>718</v>
      </c>
      <c r="O11" s="540" t="s">
        <v>718</v>
      </c>
      <c r="P11" s="540" t="s">
        <v>718</v>
      </c>
    </row>
    <row r="12" spans="1:17">
      <c r="A12" s="321" t="s">
        <v>696</v>
      </c>
      <c r="B12" s="322" t="s">
        <v>696</v>
      </c>
      <c r="C12" s="322" t="s">
        <v>696</v>
      </c>
      <c r="D12" s="322" t="s">
        <v>696</v>
      </c>
      <c r="E12" s="322" t="s">
        <v>1026</v>
      </c>
      <c r="F12" s="323" t="s">
        <v>1239</v>
      </c>
      <c r="G12" s="540" t="s">
        <v>718</v>
      </c>
      <c r="H12" s="540">
        <v>14493028</v>
      </c>
      <c r="I12" s="540" t="s">
        <v>718</v>
      </c>
      <c r="J12" s="541">
        <v>454083</v>
      </c>
      <c r="K12" s="541" t="s">
        <v>718</v>
      </c>
      <c r="L12" s="540">
        <v>14038945</v>
      </c>
      <c r="M12" s="540" t="s">
        <v>718</v>
      </c>
      <c r="N12" s="540" t="s">
        <v>718</v>
      </c>
      <c r="O12" s="540" t="s">
        <v>718</v>
      </c>
      <c r="P12" s="540" t="s">
        <v>718</v>
      </c>
    </row>
    <row r="13" spans="1:17">
      <c r="A13" s="321">
        <v>102</v>
      </c>
      <c r="B13" s="322" t="s">
        <v>696</v>
      </c>
      <c r="C13" s="322" t="s">
        <v>696</v>
      </c>
      <c r="D13" s="322" t="s">
        <v>696</v>
      </c>
      <c r="E13" s="322" t="s">
        <v>696</v>
      </c>
      <c r="F13" s="323" t="s">
        <v>2739</v>
      </c>
      <c r="G13" s="540" t="str">
        <f>G14</f>
        <v>-</v>
      </c>
      <c r="H13" s="540">
        <f t="shared" ref="H13:P15" si="2">H14</f>
        <v>498489126</v>
      </c>
      <c r="I13" s="540" t="str">
        <f t="shared" si="2"/>
        <v>-</v>
      </c>
      <c r="J13" s="541">
        <f t="shared" si="2"/>
        <v>66327240</v>
      </c>
      <c r="K13" s="540" t="str">
        <f t="shared" si="2"/>
        <v>-</v>
      </c>
      <c r="L13" s="540">
        <f t="shared" si="2"/>
        <v>420073872</v>
      </c>
      <c r="M13" s="540" t="str">
        <f t="shared" si="2"/>
        <v>-</v>
      </c>
      <c r="N13" s="540" t="str">
        <f t="shared" si="2"/>
        <v>-</v>
      </c>
      <c r="O13" s="540" t="str">
        <f t="shared" si="2"/>
        <v>-</v>
      </c>
      <c r="P13" s="540">
        <f t="shared" si="2"/>
        <v>12088014</v>
      </c>
    </row>
    <row r="14" spans="1:17">
      <c r="A14" s="321" t="s">
        <v>696</v>
      </c>
      <c r="B14" s="322" t="s">
        <v>1261</v>
      </c>
      <c r="C14" s="322" t="s">
        <v>696</v>
      </c>
      <c r="D14" s="322" t="s">
        <v>696</v>
      </c>
      <c r="E14" s="322" t="s">
        <v>696</v>
      </c>
      <c r="F14" s="323" t="s">
        <v>1260</v>
      </c>
      <c r="G14" s="540" t="str">
        <f>G15</f>
        <v>-</v>
      </c>
      <c r="H14" s="540">
        <f>H15</f>
        <v>498489126</v>
      </c>
      <c r="I14" s="540" t="str">
        <f t="shared" si="2"/>
        <v>-</v>
      </c>
      <c r="J14" s="541">
        <f t="shared" si="2"/>
        <v>66327240</v>
      </c>
      <c r="K14" s="540" t="str">
        <f t="shared" si="2"/>
        <v>-</v>
      </c>
      <c r="L14" s="540">
        <f t="shared" si="2"/>
        <v>420073872</v>
      </c>
      <c r="M14" s="540" t="str">
        <f t="shared" si="2"/>
        <v>-</v>
      </c>
      <c r="N14" s="540" t="str">
        <f t="shared" si="2"/>
        <v>-</v>
      </c>
      <c r="O14" s="540" t="str">
        <f t="shared" si="2"/>
        <v>-</v>
      </c>
      <c r="P14" s="540">
        <f t="shared" si="2"/>
        <v>12088014</v>
      </c>
    </row>
    <row r="15" spans="1:17">
      <c r="A15" s="321" t="s">
        <v>696</v>
      </c>
      <c r="B15" s="322" t="s">
        <v>696</v>
      </c>
      <c r="C15" s="322" t="s">
        <v>1226</v>
      </c>
      <c r="D15" s="322" t="s">
        <v>696</v>
      </c>
      <c r="E15" s="322" t="s">
        <v>696</v>
      </c>
      <c r="F15" s="323" t="s">
        <v>1225</v>
      </c>
      <c r="G15" s="540" t="str">
        <f>G16</f>
        <v>-</v>
      </c>
      <c r="H15" s="540">
        <f>H16</f>
        <v>498489126</v>
      </c>
      <c r="I15" s="540" t="str">
        <f t="shared" si="2"/>
        <v>-</v>
      </c>
      <c r="J15" s="541">
        <f t="shared" si="2"/>
        <v>66327240</v>
      </c>
      <c r="K15" s="540" t="str">
        <f t="shared" si="2"/>
        <v>-</v>
      </c>
      <c r="L15" s="540">
        <f t="shared" si="2"/>
        <v>420073872</v>
      </c>
      <c r="M15" s="540" t="str">
        <f t="shared" si="2"/>
        <v>-</v>
      </c>
      <c r="N15" s="540" t="str">
        <f t="shared" si="2"/>
        <v>-</v>
      </c>
      <c r="O15" s="540" t="str">
        <f t="shared" si="2"/>
        <v>-</v>
      </c>
      <c r="P15" s="540">
        <f t="shared" si="2"/>
        <v>12088014</v>
      </c>
    </row>
    <row r="16" spans="1:17">
      <c r="A16" s="321" t="s">
        <v>696</v>
      </c>
      <c r="B16" s="322" t="s">
        <v>696</v>
      </c>
      <c r="C16" s="322" t="s">
        <v>696</v>
      </c>
      <c r="D16" s="322" t="s">
        <v>1030</v>
      </c>
      <c r="E16" s="322" t="s">
        <v>696</v>
      </c>
      <c r="F16" s="323" t="s">
        <v>1240</v>
      </c>
      <c r="G16" s="540" t="s">
        <v>718</v>
      </c>
      <c r="H16" s="540">
        <v>498489126</v>
      </c>
      <c r="I16" s="540" t="s">
        <v>718</v>
      </c>
      <c r="J16" s="541">
        <v>66327240</v>
      </c>
      <c r="K16" s="541" t="s">
        <v>718</v>
      </c>
      <c r="L16" s="540">
        <v>420073872</v>
      </c>
      <c r="M16" s="540" t="s">
        <v>718</v>
      </c>
      <c r="N16" s="540" t="s">
        <v>718</v>
      </c>
      <c r="O16" s="540" t="s">
        <v>718</v>
      </c>
      <c r="P16" s="540">
        <v>12088014</v>
      </c>
    </row>
    <row r="17" spans="1:16">
      <c r="A17" s="321" t="s">
        <v>696</v>
      </c>
      <c r="B17" s="322" t="s">
        <v>696</v>
      </c>
      <c r="C17" s="322" t="s">
        <v>696</v>
      </c>
      <c r="D17" s="322" t="s">
        <v>696</v>
      </c>
      <c r="E17" s="322" t="s">
        <v>1026</v>
      </c>
      <c r="F17" s="323" t="s">
        <v>1239</v>
      </c>
      <c r="G17" s="540" t="s">
        <v>718</v>
      </c>
      <c r="H17" s="540">
        <v>498489126</v>
      </c>
      <c r="I17" s="540" t="s">
        <v>718</v>
      </c>
      <c r="J17" s="541">
        <v>66327240</v>
      </c>
      <c r="K17" s="541" t="s">
        <v>718</v>
      </c>
      <c r="L17" s="540">
        <v>420073872</v>
      </c>
      <c r="M17" s="540" t="s">
        <v>718</v>
      </c>
      <c r="N17" s="540" t="s">
        <v>718</v>
      </c>
      <c r="O17" s="540" t="s">
        <v>718</v>
      </c>
      <c r="P17" s="540">
        <v>12088014</v>
      </c>
    </row>
    <row r="18" spans="1:16">
      <c r="P18" s="324"/>
    </row>
    <row r="19" spans="1:16">
      <c r="P19" s="324"/>
    </row>
    <row r="20" spans="1:16">
      <c r="P20" s="324"/>
    </row>
    <row r="21" spans="1:16">
      <c r="P21" s="324"/>
    </row>
    <row r="22" spans="1:16">
      <c r="P22" s="324"/>
    </row>
    <row r="23" spans="1:16">
      <c r="P23" s="324"/>
    </row>
    <row r="24" spans="1:16">
      <c r="P24" s="324"/>
    </row>
    <row r="25" spans="1:16">
      <c r="P25" s="324"/>
    </row>
    <row r="26" spans="1:16">
      <c r="P26" s="324"/>
    </row>
    <row r="27" spans="1:16">
      <c r="P27" s="324"/>
    </row>
    <row r="28" spans="1:16">
      <c r="P28" s="324"/>
    </row>
    <row r="29" spans="1:16">
      <c r="P29" s="324"/>
    </row>
    <row r="30" spans="1:16">
      <c r="P30" s="324"/>
    </row>
    <row r="31" spans="1:16">
      <c r="P31" s="324"/>
    </row>
    <row r="32" spans="1:16">
      <c r="P32" s="324"/>
    </row>
    <row r="33" spans="16:16">
      <c r="P33" s="324"/>
    </row>
    <row r="34" spans="16:16">
      <c r="P34" s="324"/>
    </row>
    <row r="35" spans="16:16">
      <c r="P35" s="324"/>
    </row>
    <row r="36" spans="16:16">
      <c r="P36" s="324"/>
    </row>
    <row r="37" spans="16:16">
      <c r="P37" s="324"/>
    </row>
    <row r="38" spans="16:16">
      <c r="P38" s="324"/>
    </row>
    <row r="39" spans="16:16">
      <c r="P39" s="324"/>
    </row>
    <row r="40" spans="16:16">
      <c r="P40" s="324"/>
    </row>
    <row r="41" spans="16:16">
      <c r="P41" s="324"/>
    </row>
    <row r="42" spans="16:16">
      <c r="P42" s="324"/>
    </row>
    <row r="43" spans="16:16">
      <c r="P43" s="324"/>
    </row>
    <row r="44" spans="16:16">
      <c r="P44" s="324"/>
    </row>
    <row r="45" spans="16:16">
      <c r="P45" s="324"/>
    </row>
    <row r="46" spans="16:16">
      <c r="P46" s="324"/>
    </row>
    <row r="47" spans="16:16">
      <c r="P47" s="324"/>
    </row>
    <row r="48" spans="16:16">
      <c r="P48" s="324"/>
    </row>
    <row r="49" spans="16:16">
      <c r="P49" s="324"/>
    </row>
    <row r="50" spans="16:16">
      <c r="P50" s="324"/>
    </row>
    <row r="51" spans="16:16">
      <c r="P51" s="324"/>
    </row>
    <row r="52" spans="16:16">
      <c r="P52" s="324"/>
    </row>
    <row r="53" spans="16:16">
      <c r="P53" s="324"/>
    </row>
    <row r="54" spans="16:16">
      <c r="P54" s="324"/>
    </row>
    <row r="55" spans="16:16">
      <c r="P55" s="324"/>
    </row>
    <row r="56" spans="16:16">
      <c r="P56" s="324"/>
    </row>
    <row r="57" spans="16:16">
      <c r="P57" s="324"/>
    </row>
    <row r="58" spans="16:16">
      <c r="P58" s="324"/>
    </row>
    <row r="59" spans="16:16">
      <c r="P59" s="324"/>
    </row>
    <row r="60" spans="16:16">
      <c r="P60" s="324"/>
    </row>
    <row r="61" spans="16:16">
      <c r="P61" s="324"/>
    </row>
    <row r="62" spans="16:16">
      <c r="P62" s="324"/>
    </row>
    <row r="63" spans="16:16">
      <c r="P63" s="324"/>
    </row>
    <row r="64" spans="16:16">
      <c r="P64" s="324"/>
    </row>
    <row r="65" spans="1:17">
      <c r="P65" s="324"/>
    </row>
    <row r="66" spans="1:17">
      <c r="P66" s="324"/>
    </row>
    <row r="67" spans="1:17">
      <c r="P67" s="324"/>
    </row>
    <row r="71" spans="1:17">
      <c r="A71" s="326"/>
      <c r="B71" s="327"/>
      <c r="C71" s="327"/>
      <c r="D71" s="327"/>
      <c r="E71" s="327"/>
      <c r="F71" s="328"/>
      <c r="G71" s="328"/>
      <c r="H71" s="328"/>
      <c r="I71" s="328"/>
      <c r="J71" s="329"/>
      <c r="K71" s="329"/>
      <c r="L71" s="328"/>
      <c r="M71" s="328"/>
      <c r="N71" s="328"/>
      <c r="O71" s="328"/>
      <c r="P71" s="328"/>
      <c r="Q71" s="329"/>
    </row>
  </sheetData>
  <mergeCells count="15">
    <mergeCell ref="P3:Q3"/>
    <mergeCell ref="A4:A5"/>
    <mergeCell ref="B4:F4"/>
    <mergeCell ref="G4:H4"/>
    <mergeCell ref="I4:J4"/>
    <mergeCell ref="K4:L4"/>
    <mergeCell ref="M4:N4"/>
    <mergeCell ref="O4:P4"/>
    <mergeCell ref="Q4:Q5"/>
    <mergeCell ref="I1:J1"/>
    <mergeCell ref="K1:L1"/>
    <mergeCell ref="H2:J2"/>
    <mergeCell ref="K2:N2"/>
    <mergeCell ref="I3:J3"/>
    <mergeCell ref="K3:L3"/>
  </mergeCells>
  <phoneticPr fontId="3" type="noConversion"/>
  <printOptions horizontalCentered="1"/>
  <pageMargins left="0.39370078740157483" right="0.39370078740157483" top="1.2598425196850394" bottom="0.59055118110236227" header="0.47244094488188981" footer="0.31496062992125984"/>
  <pageSetup paperSize="9" firstPageNumber="57" pageOrder="overThenDown" orientation="portrait" useFirstPageNumber="1" horizontalDpi="1200" r:id="rId1"/>
  <headerFooter alignWithMargins="0">
    <oddFooter>&amp;C&amp;10&amp;P</oddFooter>
  </headerFooter>
</worksheet>
</file>

<file path=xl/worksheets/sheet25.xml><?xml version="1.0" encoding="utf-8"?>
<worksheet xmlns="http://schemas.openxmlformats.org/spreadsheetml/2006/main" xmlns:r="http://schemas.openxmlformats.org/officeDocument/2006/relationships">
  <sheetPr>
    <tabColor theme="9"/>
  </sheetPr>
  <dimension ref="A1:P111"/>
  <sheetViews>
    <sheetView workbookViewId="0">
      <selection activeCell="M66" sqref="M66"/>
    </sheetView>
  </sheetViews>
  <sheetFormatPr defaultColWidth="6.08984375" defaultRowHeight="10"/>
  <cols>
    <col min="1" max="1" width="19.7265625" style="324" customWidth="1"/>
    <col min="2" max="2" width="10.54296875" style="540" customWidth="1"/>
    <col min="3" max="7" width="10.81640625" style="540" customWidth="1"/>
    <col min="8" max="8" width="10.81640625" style="541" customWidth="1"/>
    <col min="9" max="9" width="11.1796875" style="593" customWidth="1"/>
    <col min="10" max="14" width="11.1796875" style="540" customWidth="1"/>
    <col min="15" max="15" width="12.08984375" style="540" customWidth="1"/>
    <col min="16" max="16" width="6.08984375" style="323"/>
    <col min="17" max="16384" width="6.08984375" style="311"/>
  </cols>
  <sheetData>
    <row r="1" spans="1:16" ht="29.25" customHeight="1">
      <c r="A1" s="311"/>
      <c r="B1" s="593"/>
      <c r="C1" s="593"/>
      <c r="D1" s="593"/>
      <c r="E1" s="593"/>
      <c r="F1" s="311"/>
      <c r="G1" s="1009" t="s">
        <v>1077</v>
      </c>
      <c r="H1" s="1009"/>
      <c r="I1" s="1006" t="s">
        <v>634</v>
      </c>
      <c r="J1" s="1006"/>
      <c r="K1" s="593"/>
      <c r="L1" s="593"/>
      <c r="M1" s="593"/>
      <c r="N1" s="593"/>
      <c r="O1" s="593"/>
      <c r="P1" s="311"/>
    </row>
    <row r="2" spans="1:16" ht="35.25" customHeight="1">
      <c r="A2" s="311"/>
      <c r="B2" s="593"/>
      <c r="C2" s="593"/>
      <c r="D2" s="593"/>
      <c r="E2" s="593"/>
      <c r="F2" s="311"/>
      <c r="G2" s="1011" t="s">
        <v>1440</v>
      </c>
      <c r="H2" s="1011"/>
      <c r="I2" s="1008" t="s">
        <v>1439</v>
      </c>
      <c r="J2" s="1008"/>
      <c r="K2" s="593"/>
      <c r="L2" s="593"/>
      <c r="M2" s="593"/>
      <c r="N2" s="593"/>
      <c r="O2" s="593"/>
      <c r="P2" s="311"/>
    </row>
    <row r="3" spans="1:16" ht="21.75" customHeight="1">
      <c r="A3" s="606"/>
      <c r="B3" s="594"/>
      <c r="C3" s="594"/>
      <c r="D3" s="594"/>
      <c r="E3" s="594"/>
      <c r="F3" s="606"/>
      <c r="G3" s="1010" t="s">
        <v>714</v>
      </c>
      <c r="H3" s="1010"/>
      <c r="I3" s="1007" t="s">
        <v>1074</v>
      </c>
      <c r="J3" s="1007"/>
      <c r="K3" s="594"/>
      <c r="L3" s="594"/>
      <c r="M3" s="594"/>
      <c r="N3" s="1012" t="s">
        <v>1073</v>
      </c>
      <c r="O3" s="1012"/>
      <c r="P3" s="311"/>
    </row>
    <row r="4" spans="1:16" s="604" customFormat="1" ht="15" customHeight="1">
      <c r="A4" s="993" t="s">
        <v>136</v>
      </c>
      <c r="B4" s="1004" t="s">
        <v>1072</v>
      </c>
      <c r="C4" s="1017" t="s">
        <v>1438</v>
      </c>
      <c r="D4" s="1018"/>
      <c r="E4" s="1018"/>
      <c r="F4" s="1018"/>
      <c r="G4" s="1018"/>
      <c r="H4" s="1018"/>
      <c r="I4" s="1015" t="s">
        <v>1437</v>
      </c>
      <c r="J4" s="1015"/>
      <c r="K4" s="1015"/>
      <c r="L4" s="1015"/>
      <c r="M4" s="1015"/>
      <c r="N4" s="1016"/>
      <c r="O4" s="1013" t="s">
        <v>1436</v>
      </c>
      <c r="P4" s="605"/>
    </row>
    <row r="5" spans="1:16" s="599" customFormat="1" ht="81.75" customHeight="1">
      <c r="A5" s="994"/>
      <c r="B5" s="1005"/>
      <c r="C5" s="601" t="s">
        <v>1435</v>
      </c>
      <c r="D5" s="601" t="s">
        <v>1434</v>
      </c>
      <c r="E5" s="601" t="s">
        <v>1433</v>
      </c>
      <c r="F5" s="603" t="s">
        <v>1432</v>
      </c>
      <c r="G5" s="603" t="s">
        <v>1431</v>
      </c>
      <c r="H5" s="602" t="s">
        <v>1430</v>
      </c>
      <c r="I5" s="601" t="s">
        <v>1429</v>
      </c>
      <c r="J5" s="601" t="s">
        <v>1428</v>
      </c>
      <c r="K5" s="601" t="s">
        <v>1427</v>
      </c>
      <c r="L5" s="601" t="s">
        <v>1426</v>
      </c>
      <c r="M5" s="601" t="s">
        <v>1425</v>
      </c>
      <c r="N5" s="601" t="s">
        <v>12</v>
      </c>
      <c r="O5" s="1014"/>
      <c r="P5" s="600"/>
    </row>
    <row r="6" spans="1:16" ht="3" customHeight="1">
      <c r="A6" s="598"/>
      <c r="I6" s="541"/>
    </row>
    <row r="7" spans="1:16">
      <c r="A7" s="324" t="s">
        <v>117</v>
      </c>
      <c r="B7" s="540">
        <v>157505067</v>
      </c>
      <c r="C7" s="540" t="s">
        <v>718</v>
      </c>
      <c r="D7" s="540">
        <v>1491496</v>
      </c>
      <c r="E7" s="540">
        <v>82269724</v>
      </c>
      <c r="F7" s="540">
        <v>1220688</v>
      </c>
      <c r="G7" s="540">
        <v>3916620</v>
      </c>
      <c r="H7" s="541">
        <v>16704414</v>
      </c>
      <c r="I7" s="541">
        <v>4314440</v>
      </c>
      <c r="J7" s="540">
        <v>4582027</v>
      </c>
      <c r="K7" s="540">
        <v>3184792</v>
      </c>
      <c r="L7" s="540">
        <v>7282086</v>
      </c>
      <c r="M7" s="540">
        <v>8723528</v>
      </c>
      <c r="N7" s="540">
        <v>133689815</v>
      </c>
      <c r="O7" s="540">
        <v>23815252</v>
      </c>
    </row>
    <row r="8" spans="1:16">
      <c r="A8" s="324" t="s">
        <v>1393</v>
      </c>
      <c r="B8" s="540">
        <v>151901000</v>
      </c>
      <c r="C8" s="540" t="s">
        <v>718</v>
      </c>
      <c r="D8" s="540">
        <v>1491496</v>
      </c>
      <c r="E8" s="540">
        <v>82269724</v>
      </c>
      <c r="F8" s="540">
        <v>1220688</v>
      </c>
      <c r="G8" s="540">
        <v>3916620</v>
      </c>
      <c r="H8" s="541">
        <v>16690014</v>
      </c>
      <c r="I8" s="541">
        <v>1909565</v>
      </c>
      <c r="J8" s="540">
        <v>4582027</v>
      </c>
      <c r="K8" s="540" t="s">
        <v>718</v>
      </c>
      <c r="L8" s="540">
        <v>7282086</v>
      </c>
      <c r="M8" s="540">
        <v>8723528</v>
      </c>
      <c r="N8" s="540">
        <v>128085748</v>
      </c>
      <c r="O8" s="540">
        <v>23815252</v>
      </c>
    </row>
    <row r="9" spans="1:16">
      <c r="A9" s="324" t="s">
        <v>861</v>
      </c>
      <c r="B9" s="540">
        <v>151901000</v>
      </c>
      <c r="C9" s="540" t="s">
        <v>718</v>
      </c>
      <c r="D9" s="540">
        <v>1491496</v>
      </c>
      <c r="E9" s="540">
        <v>82269724</v>
      </c>
      <c r="F9" s="540">
        <v>1220688</v>
      </c>
      <c r="G9" s="540">
        <v>3916620</v>
      </c>
      <c r="H9" s="541">
        <v>16690014</v>
      </c>
      <c r="I9" s="541">
        <v>1909565</v>
      </c>
      <c r="J9" s="540">
        <v>4582027</v>
      </c>
      <c r="K9" s="540" t="s">
        <v>718</v>
      </c>
      <c r="L9" s="540">
        <v>7282086</v>
      </c>
      <c r="M9" s="540">
        <v>8723528</v>
      </c>
      <c r="N9" s="540">
        <v>128085748</v>
      </c>
      <c r="O9" s="540">
        <v>23815252</v>
      </c>
    </row>
    <row r="10" spans="1:16">
      <c r="A10" s="324" t="s">
        <v>1424</v>
      </c>
      <c r="B10" s="540">
        <v>151503000</v>
      </c>
      <c r="C10" s="540" t="s">
        <v>718</v>
      </c>
      <c r="D10" s="540">
        <v>1491496</v>
      </c>
      <c r="E10" s="540">
        <v>82269724</v>
      </c>
      <c r="F10" s="540">
        <v>1220688</v>
      </c>
      <c r="G10" s="540">
        <v>3916620</v>
      </c>
      <c r="H10" s="541">
        <v>16690014</v>
      </c>
      <c r="I10" s="541">
        <v>1909565</v>
      </c>
      <c r="J10" s="540">
        <v>4185457</v>
      </c>
      <c r="K10" s="540" t="s">
        <v>718</v>
      </c>
      <c r="L10" s="540">
        <v>7282086</v>
      </c>
      <c r="M10" s="540">
        <v>8723528</v>
      </c>
      <c r="N10" s="540">
        <v>127689178</v>
      </c>
      <c r="O10" s="540">
        <v>23813822</v>
      </c>
    </row>
    <row r="11" spans="1:16">
      <c r="A11" s="324" t="s">
        <v>1423</v>
      </c>
      <c r="B11" s="540">
        <v>150147000</v>
      </c>
      <c r="C11" s="540" t="s">
        <v>718</v>
      </c>
      <c r="D11" s="540">
        <v>1491496</v>
      </c>
      <c r="E11" s="540">
        <v>82269724</v>
      </c>
      <c r="F11" s="540">
        <v>1220688</v>
      </c>
      <c r="G11" s="540">
        <v>3916620</v>
      </c>
      <c r="H11" s="541">
        <v>16610289</v>
      </c>
      <c r="I11" s="541">
        <v>1909565</v>
      </c>
      <c r="J11" s="540">
        <v>2988237</v>
      </c>
      <c r="K11" s="540" t="s">
        <v>718</v>
      </c>
      <c r="L11" s="540">
        <v>7282086</v>
      </c>
      <c r="M11" s="540">
        <v>8723528</v>
      </c>
      <c r="N11" s="540">
        <v>126412233</v>
      </c>
      <c r="O11" s="540">
        <v>23734767</v>
      </c>
    </row>
    <row r="12" spans="1:16">
      <c r="A12" s="324" t="s">
        <v>1422</v>
      </c>
      <c r="B12" s="540">
        <v>150147000</v>
      </c>
      <c r="C12" s="540" t="s">
        <v>718</v>
      </c>
      <c r="D12" s="540">
        <v>1491496</v>
      </c>
      <c r="E12" s="540">
        <v>82269724</v>
      </c>
      <c r="F12" s="540">
        <v>1220688</v>
      </c>
      <c r="G12" s="540">
        <v>3916620</v>
      </c>
      <c r="H12" s="541">
        <v>16610289</v>
      </c>
      <c r="I12" s="541">
        <v>1909565</v>
      </c>
      <c r="J12" s="540">
        <v>2988237</v>
      </c>
      <c r="K12" s="540" t="s">
        <v>718</v>
      </c>
      <c r="L12" s="540">
        <v>7282086</v>
      </c>
      <c r="M12" s="540">
        <v>8723528</v>
      </c>
      <c r="N12" s="540">
        <v>126412233</v>
      </c>
      <c r="O12" s="540">
        <v>23734767</v>
      </c>
    </row>
    <row r="13" spans="1:16">
      <c r="A13" s="324" t="s">
        <v>1421</v>
      </c>
      <c r="B13" s="540">
        <v>1356000</v>
      </c>
      <c r="C13" s="540" t="s">
        <v>718</v>
      </c>
      <c r="D13" s="540" t="s">
        <v>718</v>
      </c>
      <c r="E13" s="540" t="s">
        <v>718</v>
      </c>
      <c r="F13" s="540" t="s">
        <v>718</v>
      </c>
      <c r="G13" s="540" t="s">
        <v>718</v>
      </c>
      <c r="H13" s="541">
        <v>79725</v>
      </c>
      <c r="I13" s="541" t="s">
        <v>718</v>
      </c>
      <c r="J13" s="540">
        <v>1197220</v>
      </c>
      <c r="K13" s="540" t="s">
        <v>718</v>
      </c>
      <c r="L13" s="540" t="s">
        <v>718</v>
      </c>
      <c r="M13" s="540" t="s">
        <v>718</v>
      </c>
      <c r="N13" s="540">
        <v>1276945</v>
      </c>
      <c r="O13" s="540">
        <v>79055</v>
      </c>
    </row>
    <row r="14" spans="1:16">
      <c r="A14" s="324" t="s">
        <v>1420</v>
      </c>
      <c r="B14" s="540">
        <v>150000</v>
      </c>
      <c r="C14" s="540" t="s">
        <v>718</v>
      </c>
      <c r="D14" s="540" t="s">
        <v>718</v>
      </c>
      <c r="E14" s="540" t="s">
        <v>718</v>
      </c>
      <c r="F14" s="540" t="s">
        <v>718</v>
      </c>
      <c r="G14" s="540" t="s">
        <v>718</v>
      </c>
      <c r="H14" s="541" t="s">
        <v>718</v>
      </c>
      <c r="I14" s="541" t="s">
        <v>718</v>
      </c>
      <c r="J14" s="540">
        <v>149956</v>
      </c>
      <c r="K14" s="540" t="s">
        <v>718</v>
      </c>
      <c r="L14" s="540" t="s">
        <v>718</v>
      </c>
      <c r="M14" s="540" t="s">
        <v>718</v>
      </c>
      <c r="N14" s="540">
        <v>149956</v>
      </c>
      <c r="O14" s="540">
        <v>44</v>
      </c>
    </row>
    <row r="15" spans="1:16">
      <c r="A15" s="324" t="s">
        <v>1419</v>
      </c>
      <c r="B15" s="540">
        <v>100000</v>
      </c>
      <c r="C15" s="540" t="s">
        <v>718</v>
      </c>
      <c r="D15" s="540" t="s">
        <v>718</v>
      </c>
      <c r="E15" s="540" t="s">
        <v>718</v>
      </c>
      <c r="F15" s="540" t="s">
        <v>718</v>
      </c>
      <c r="G15" s="540" t="s">
        <v>718</v>
      </c>
      <c r="H15" s="541" t="s">
        <v>718</v>
      </c>
      <c r="I15" s="541" t="s">
        <v>718</v>
      </c>
      <c r="J15" s="540">
        <v>99996</v>
      </c>
      <c r="K15" s="540" t="s">
        <v>718</v>
      </c>
      <c r="L15" s="540" t="s">
        <v>718</v>
      </c>
      <c r="M15" s="540" t="s">
        <v>718</v>
      </c>
      <c r="N15" s="540">
        <v>99996</v>
      </c>
      <c r="O15" s="540">
        <v>4</v>
      </c>
    </row>
    <row r="16" spans="1:16">
      <c r="A16" s="324" t="s">
        <v>1418</v>
      </c>
      <c r="B16" s="540">
        <v>126000</v>
      </c>
      <c r="C16" s="540" t="s">
        <v>718</v>
      </c>
      <c r="D16" s="540" t="s">
        <v>718</v>
      </c>
      <c r="E16" s="540" t="s">
        <v>718</v>
      </c>
      <c r="F16" s="540" t="s">
        <v>718</v>
      </c>
      <c r="G16" s="540" t="s">
        <v>718</v>
      </c>
      <c r="H16" s="541" t="s">
        <v>718</v>
      </c>
      <c r="I16" s="541" t="s">
        <v>718</v>
      </c>
      <c r="J16" s="540">
        <v>125713</v>
      </c>
      <c r="K16" s="540" t="s">
        <v>718</v>
      </c>
      <c r="L16" s="540" t="s">
        <v>718</v>
      </c>
      <c r="M16" s="540" t="s">
        <v>718</v>
      </c>
      <c r="N16" s="540">
        <v>125713</v>
      </c>
      <c r="O16" s="540">
        <v>287</v>
      </c>
    </row>
    <row r="17" spans="1:15" s="311" customFormat="1">
      <c r="A17" s="324" t="s">
        <v>1417</v>
      </c>
      <c r="B17" s="540">
        <v>300000</v>
      </c>
      <c r="C17" s="540" t="s">
        <v>718</v>
      </c>
      <c r="D17" s="540" t="s">
        <v>718</v>
      </c>
      <c r="E17" s="540" t="s">
        <v>718</v>
      </c>
      <c r="F17" s="540" t="s">
        <v>718</v>
      </c>
      <c r="G17" s="540" t="s">
        <v>718</v>
      </c>
      <c r="H17" s="541" t="s">
        <v>718</v>
      </c>
      <c r="I17" s="541" t="s">
        <v>718</v>
      </c>
      <c r="J17" s="540">
        <v>279465</v>
      </c>
      <c r="K17" s="540" t="s">
        <v>718</v>
      </c>
      <c r="L17" s="540" t="s">
        <v>718</v>
      </c>
      <c r="M17" s="540" t="s">
        <v>718</v>
      </c>
      <c r="N17" s="540">
        <v>279465</v>
      </c>
      <c r="O17" s="541">
        <v>20535</v>
      </c>
    </row>
    <row r="18" spans="1:15" s="311" customFormat="1">
      <c r="A18" s="324" t="s">
        <v>1416</v>
      </c>
      <c r="B18" s="540">
        <v>250000</v>
      </c>
      <c r="C18" s="540" t="s">
        <v>718</v>
      </c>
      <c r="D18" s="540" t="s">
        <v>718</v>
      </c>
      <c r="E18" s="540" t="s">
        <v>718</v>
      </c>
      <c r="F18" s="540" t="s">
        <v>718</v>
      </c>
      <c r="G18" s="540" t="s">
        <v>718</v>
      </c>
      <c r="H18" s="541" t="s">
        <v>718</v>
      </c>
      <c r="I18" s="541" t="s">
        <v>718</v>
      </c>
      <c r="J18" s="540">
        <v>246822</v>
      </c>
      <c r="K18" s="540" t="s">
        <v>718</v>
      </c>
      <c r="L18" s="540" t="s">
        <v>718</v>
      </c>
      <c r="M18" s="540" t="s">
        <v>718</v>
      </c>
      <c r="N18" s="540">
        <v>246822</v>
      </c>
      <c r="O18" s="541">
        <v>3178</v>
      </c>
    </row>
    <row r="19" spans="1:15" s="311" customFormat="1" ht="20">
      <c r="A19" s="324" t="s">
        <v>1415</v>
      </c>
      <c r="B19" s="540">
        <v>175000</v>
      </c>
      <c r="C19" s="540" t="s">
        <v>718</v>
      </c>
      <c r="D19" s="540" t="s">
        <v>718</v>
      </c>
      <c r="E19" s="540" t="s">
        <v>718</v>
      </c>
      <c r="F19" s="540" t="s">
        <v>718</v>
      </c>
      <c r="G19" s="540" t="s">
        <v>718</v>
      </c>
      <c r="H19" s="541" t="s">
        <v>718</v>
      </c>
      <c r="I19" s="541" t="s">
        <v>718</v>
      </c>
      <c r="J19" s="540">
        <v>168104</v>
      </c>
      <c r="K19" s="540" t="s">
        <v>718</v>
      </c>
      <c r="L19" s="540" t="s">
        <v>718</v>
      </c>
      <c r="M19" s="540" t="s">
        <v>718</v>
      </c>
      <c r="N19" s="540">
        <v>168104</v>
      </c>
      <c r="O19" s="541">
        <v>6896</v>
      </c>
    </row>
    <row r="20" spans="1:15" s="311" customFormat="1">
      <c r="A20" s="324" t="s">
        <v>1414</v>
      </c>
      <c r="B20" s="540">
        <v>255000</v>
      </c>
      <c r="C20" s="540" t="s">
        <v>718</v>
      </c>
      <c r="D20" s="540" t="s">
        <v>718</v>
      </c>
      <c r="E20" s="540" t="s">
        <v>718</v>
      </c>
      <c r="F20" s="540" t="s">
        <v>718</v>
      </c>
      <c r="G20" s="540" t="s">
        <v>718</v>
      </c>
      <c r="H20" s="541">
        <v>79725</v>
      </c>
      <c r="I20" s="541" t="s">
        <v>718</v>
      </c>
      <c r="J20" s="540">
        <v>127164</v>
      </c>
      <c r="K20" s="540" t="s">
        <v>718</v>
      </c>
      <c r="L20" s="540" t="s">
        <v>718</v>
      </c>
      <c r="M20" s="540" t="s">
        <v>718</v>
      </c>
      <c r="N20" s="540">
        <v>206889</v>
      </c>
      <c r="O20" s="541">
        <v>48111</v>
      </c>
    </row>
    <row r="21" spans="1:15" s="311" customFormat="1">
      <c r="A21" s="324" t="s">
        <v>1413</v>
      </c>
      <c r="B21" s="540">
        <v>398000</v>
      </c>
      <c r="C21" s="540" t="s">
        <v>718</v>
      </c>
      <c r="D21" s="540" t="s">
        <v>718</v>
      </c>
      <c r="E21" s="540" t="s">
        <v>718</v>
      </c>
      <c r="F21" s="540" t="s">
        <v>718</v>
      </c>
      <c r="G21" s="540" t="s">
        <v>718</v>
      </c>
      <c r="H21" s="541" t="s">
        <v>718</v>
      </c>
      <c r="I21" s="541" t="s">
        <v>718</v>
      </c>
      <c r="J21" s="540">
        <v>396570</v>
      </c>
      <c r="K21" s="540" t="s">
        <v>718</v>
      </c>
      <c r="L21" s="540" t="s">
        <v>718</v>
      </c>
      <c r="M21" s="540" t="s">
        <v>718</v>
      </c>
      <c r="N21" s="540">
        <v>396570</v>
      </c>
      <c r="O21" s="541">
        <v>1430</v>
      </c>
    </row>
    <row r="22" spans="1:15" s="311" customFormat="1">
      <c r="A22" s="324" t="s">
        <v>1412</v>
      </c>
      <c r="B22" s="540">
        <v>398000</v>
      </c>
      <c r="C22" s="540" t="s">
        <v>718</v>
      </c>
      <c r="D22" s="540" t="s">
        <v>718</v>
      </c>
      <c r="E22" s="540" t="s">
        <v>718</v>
      </c>
      <c r="F22" s="540" t="s">
        <v>718</v>
      </c>
      <c r="G22" s="540" t="s">
        <v>718</v>
      </c>
      <c r="H22" s="541" t="s">
        <v>718</v>
      </c>
      <c r="I22" s="541" t="s">
        <v>718</v>
      </c>
      <c r="J22" s="540">
        <v>396570</v>
      </c>
      <c r="K22" s="540" t="s">
        <v>718</v>
      </c>
      <c r="L22" s="540" t="s">
        <v>718</v>
      </c>
      <c r="M22" s="540" t="s">
        <v>718</v>
      </c>
      <c r="N22" s="540">
        <v>396570</v>
      </c>
      <c r="O22" s="541">
        <v>1430</v>
      </c>
    </row>
    <row r="23" spans="1:15" s="311" customFormat="1">
      <c r="A23" s="324" t="s">
        <v>1411</v>
      </c>
      <c r="B23" s="540">
        <v>200000</v>
      </c>
      <c r="C23" s="540" t="s">
        <v>718</v>
      </c>
      <c r="D23" s="540" t="s">
        <v>718</v>
      </c>
      <c r="E23" s="540" t="s">
        <v>718</v>
      </c>
      <c r="F23" s="540" t="s">
        <v>718</v>
      </c>
      <c r="G23" s="540" t="s">
        <v>718</v>
      </c>
      <c r="H23" s="541" t="s">
        <v>718</v>
      </c>
      <c r="I23" s="541" t="s">
        <v>718</v>
      </c>
      <c r="J23" s="540">
        <v>199865</v>
      </c>
      <c r="K23" s="540" t="s">
        <v>718</v>
      </c>
      <c r="L23" s="540" t="s">
        <v>718</v>
      </c>
      <c r="M23" s="540" t="s">
        <v>718</v>
      </c>
      <c r="N23" s="540">
        <v>199865</v>
      </c>
      <c r="O23" s="541">
        <v>135</v>
      </c>
    </row>
    <row r="24" spans="1:15" s="311" customFormat="1">
      <c r="A24" s="324" t="s">
        <v>1410</v>
      </c>
      <c r="B24" s="540">
        <v>198000</v>
      </c>
      <c r="C24" s="540" t="s">
        <v>718</v>
      </c>
      <c r="D24" s="540" t="s">
        <v>718</v>
      </c>
      <c r="E24" s="540" t="s">
        <v>718</v>
      </c>
      <c r="F24" s="540" t="s">
        <v>718</v>
      </c>
      <c r="G24" s="540" t="s">
        <v>718</v>
      </c>
      <c r="H24" s="541" t="s">
        <v>718</v>
      </c>
      <c r="I24" s="541" t="s">
        <v>718</v>
      </c>
      <c r="J24" s="540">
        <v>196705</v>
      </c>
      <c r="K24" s="540" t="s">
        <v>718</v>
      </c>
      <c r="L24" s="540" t="s">
        <v>718</v>
      </c>
      <c r="M24" s="540" t="s">
        <v>718</v>
      </c>
      <c r="N24" s="540">
        <v>196705</v>
      </c>
      <c r="O24" s="541">
        <v>1295</v>
      </c>
    </row>
    <row r="25" spans="1:15" s="311" customFormat="1">
      <c r="A25" s="324" t="s">
        <v>1134</v>
      </c>
      <c r="B25" s="540">
        <v>5604067</v>
      </c>
      <c r="C25" s="540" t="s">
        <v>718</v>
      </c>
      <c r="D25" s="540" t="s">
        <v>718</v>
      </c>
      <c r="E25" s="540" t="s">
        <v>718</v>
      </c>
      <c r="F25" s="540" t="s">
        <v>718</v>
      </c>
      <c r="G25" s="540" t="s">
        <v>718</v>
      </c>
      <c r="H25" s="541">
        <v>14400</v>
      </c>
      <c r="I25" s="541">
        <v>2404875</v>
      </c>
      <c r="J25" s="540" t="s">
        <v>718</v>
      </c>
      <c r="K25" s="540">
        <v>3184792</v>
      </c>
      <c r="L25" s="540" t="s">
        <v>718</v>
      </c>
      <c r="M25" s="540" t="s">
        <v>718</v>
      </c>
      <c r="N25" s="540">
        <v>5604067</v>
      </c>
      <c r="O25" s="541" t="s">
        <v>718</v>
      </c>
    </row>
    <row r="26" spans="1:15" s="311" customFormat="1">
      <c r="A26" s="324" t="s">
        <v>1409</v>
      </c>
      <c r="B26" s="540">
        <v>3212192</v>
      </c>
      <c r="C26" s="540" t="s">
        <v>718</v>
      </c>
      <c r="D26" s="540" t="s">
        <v>718</v>
      </c>
      <c r="E26" s="540" t="s">
        <v>718</v>
      </c>
      <c r="F26" s="540" t="s">
        <v>718</v>
      </c>
      <c r="G26" s="540" t="s">
        <v>718</v>
      </c>
      <c r="H26" s="541">
        <v>14400</v>
      </c>
      <c r="I26" s="541">
        <v>13000</v>
      </c>
      <c r="J26" s="540" t="s">
        <v>718</v>
      </c>
      <c r="K26" s="540">
        <v>3184792</v>
      </c>
      <c r="L26" s="540" t="s">
        <v>718</v>
      </c>
      <c r="M26" s="540" t="s">
        <v>718</v>
      </c>
      <c r="N26" s="540">
        <v>3212192</v>
      </c>
      <c r="O26" s="541" t="s">
        <v>718</v>
      </c>
    </row>
    <row r="27" spans="1:15" s="311" customFormat="1">
      <c r="A27" s="324" t="s">
        <v>1447</v>
      </c>
      <c r="B27" s="540">
        <v>3199192</v>
      </c>
      <c r="C27" s="540" t="s">
        <v>718</v>
      </c>
      <c r="D27" s="540" t="s">
        <v>718</v>
      </c>
      <c r="E27" s="540" t="s">
        <v>718</v>
      </c>
      <c r="F27" s="540" t="s">
        <v>718</v>
      </c>
      <c r="G27" s="540" t="s">
        <v>718</v>
      </c>
      <c r="H27" s="541">
        <v>14400</v>
      </c>
      <c r="I27" s="541" t="s">
        <v>718</v>
      </c>
      <c r="J27" s="540" t="s">
        <v>718</v>
      </c>
      <c r="K27" s="540">
        <v>3184792</v>
      </c>
      <c r="L27" s="540" t="s">
        <v>718</v>
      </c>
      <c r="M27" s="540" t="s">
        <v>718</v>
      </c>
      <c r="N27" s="540">
        <v>3199192</v>
      </c>
      <c r="O27" s="541" t="s">
        <v>718</v>
      </c>
    </row>
    <row r="28" spans="1:15" s="311" customFormat="1">
      <c r="A28" s="324" t="s">
        <v>1408</v>
      </c>
      <c r="B28" s="540">
        <v>3199192</v>
      </c>
      <c r="C28" s="540" t="s">
        <v>718</v>
      </c>
      <c r="D28" s="540" t="s">
        <v>718</v>
      </c>
      <c r="E28" s="540" t="s">
        <v>718</v>
      </c>
      <c r="F28" s="540" t="s">
        <v>718</v>
      </c>
      <c r="G28" s="540" t="s">
        <v>718</v>
      </c>
      <c r="H28" s="541">
        <v>14400</v>
      </c>
      <c r="I28" s="541" t="s">
        <v>718</v>
      </c>
      <c r="J28" s="540" t="s">
        <v>718</v>
      </c>
      <c r="K28" s="540">
        <v>3184792</v>
      </c>
      <c r="L28" s="540" t="s">
        <v>718</v>
      </c>
      <c r="M28" s="540" t="s">
        <v>718</v>
      </c>
      <c r="N28" s="540">
        <v>3199192</v>
      </c>
      <c r="O28" s="541" t="s">
        <v>718</v>
      </c>
    </row>
    <row r="29" spans="1:15" s="311" customFormat="1" ht="20">
      <c r="A29" s="324" t="s">
        <v>1449</v>
      </c>
      <c r="B29" s="540">
        <v>13000</v>
      </c>
      <c r="C29" s="540" t="s">
        <v>718</v>
      </c>
      <c r="D29" s="540" t="s">
        <v>718</v>
      </c>
      <c r="E29" s="540" t="s">
        <v>718</v>
      </c>
      <c r="F29" s="540" t="s">
        <v>718</v>
      </c>
      <c r="G29" s="540" t="s">
        <v>718</v>
      </c>
      <c r="H29" s="541" t="s">
        <v>718</v>
      </c>
      <c r="I29" s="541">
        <v>13000</v>
      </c>
      <c r="J29" s="540" t="s">
        <v>718</v>
      </c>
      <c r="K29" s="540" t="s">
        <v>718</v>
      </c>
      <c r="L29" s="540" t="s">
        <v>718</v>
      </c>
      <c r="M29" s="540" t="s">
        <v>718</v>
      </c>
      <c r="N29" s="540">
        <v>13000</v>
      </c>
      <c r="O29" s="541" t="s">
        <v>718</v>
      </c>
    </row>
    <row r="30" spans="1:15" s="311" customFormat="1" ht="20">
      <c r="A30" s="324" t="s">
        <v>1407</v>
      </c>
      <c r="B30" s="540">
        <v>13000</v>
      </c>
      <c r="C30" s="540" t="s">
        <v>718</v>
      </c>
      <c r="D30" s="540" t="s">
        <v>718</v>
      </c>
      <c r="E30" s="540" t="s">
        <v>718</v>
      </c>
      <c r="F30" s="540" t="s">
        <v>718</v>
      </c>
      <c r="G30" s="540" t="s">
        <v>718</v>
      </c>
      <c r="H30" s="541" t="s">
        <v>718</v>
      </c>
      <c r="I30" s="541">
        <v>13000</v>
      </c>
      <c r="J30" s="540" t="s">
        <v>718</v>
      </c>
      <c r="K30" s="540" t="s">
        <v>718</v>
      </c>
      <c r="L30" s="540" t="s">
        <v>718</v>
      </c>
      <c r="M30" s="540" t="s">
        <v>718</v>
      </c>
      <c r="N30" s="540">
        <v>13000</v>
      </c>
      <c r="O30" s="541" t="s">
        <v>718</v>
      </c>
    </row>
    <row r="31" spans="1:15" s="311" customFormat="1">
      <c r="A31" s="324" t="s">
        <v>1406</v>
      </c>
      <c r="B31" s="540">
        <v>2391875</v>
      </c>
      <c r="C31" s="540" t="s">
        <v>718</v>
      </c>
      <c r="D31" s="540" t="s">
        <v>718</v>
      </c>
      <c r="E31" s="540" t="s">
        <v>718</v>
      </c>
      <c r="F31" s="540" t="s">
        <v>718</v>
      </c>
      <c r="G31" s="540" t="s">
        <v>718</v>
      </c>
      <c r="H31" s="541" t="s">
        <v>718</v>
      </c>
      <c r="I31" s="541">
        <v>2391875</v>
      </c>
      <c r="J31" s="540" t="s">
        <v>718</v>
      </c>
      <c r="K31" s="540" t="s">
        <v>718</v>
      </c>
      <c r="L31" s="540" t="s">
        <v>718</v>
      </c>
      <c r="M31" s="540" t="s">
        <v>718</v>
      </c>
      <c r="N31" s="540">
        <v>2391875</v>
      </c>
      <c r="O31" s="541" t="s">
        <v>718</v>
      </c>
    </row>
    <row r="32" spans="1:15" s="311" customFormat="1">
      <c r="A32" s="324" t="s">
        <v>1451</v>
      </c>
      <c r="B32" s="540">
        <v>2391875</v>
      </c>
      <c r="C32" s="540" t="s">
        <v>718</v>
      </c>
      <c r="D32" s="540" t="s">
        <v>718</v>
      </c>
      <c r="E32" s="540" t="s">
        <v>718</v>
      </c>
      <c r="F32" s="540" t="s">
        <v>718</v>
      </c>
      <c r="G32" s="540" t="s">
        <v>718</v>
      </c>
      <c r="H32" s="541" t="s">
        <v>718</v>
      </c>
      <c r="I32" s="541">
        <v>2391875</v>
      </c>
      <c r="J32" s="540" t="s">
        <v>718</v>
      </c>
      <c r="K32" s="540" t="s">
        <v>718</v>
      </c>
      <c r="L32" s="540" t="s">
        <v>718</v>
      </c>
      <c r="M32" s="540" t="s">
        <v>718</v>
      </c>
      <c r="N32" s="540">
        <v>2391875</v>
      </c>
      <c r="O32" s="541" t="s">
        <v>718</v>
      </c>
    </row>
    <row r="33" spans="1:15" s="311" customFormat="1">
      <c r="A33" s="324" t="s">
        <v>1405</v>
      </c>
      <c r="B33" s="540">
        <v>2391875</v>
      </c>
      <c r="C33" s="540" t="s">
        <v>718</v>
      </c>
      <c r="D33" s="540" t="s">
        <v>718</v>
      </c>
      <c r="E33" s="540" t="s">
        <v>718</v>
      </c>
      <c r="F33" s="540" t="s">
        <v>718</v>
      </c>
      <c r="G33" s="540" t="s">
        <v>718</v>
      </c>
      <c r="H33" s="541" t="s">
        <v>718</v>
      </c>
      <c r="I33" s="541">
        <v>2391875</v>
      </c>
      <c r="J33" s="540" t="s">
        <v>718</v>
      </c>
      <c r="K33" s="540" t="s">
        <v>718</v>
      </c>
      <c r="L33" s="540" t="s">
        <v>718</v>
      </c>
      <c r="M33" s="540" t="s">
        <v>718</v>
      </c>
      <c r="N33" s="540">
        <v>2391875</v>
      </c>
      <c r="O33" s="541" t="s">
        <v>718</v>
      </c>
    </row>
    <row r="34" spans="1:15">
      <c r="I34" s="541"/>
    </row>
    <row r="35" spans="1:15">
      <c r="I35" s="541"/>
    </row>
    <row r="36" spans="1:15">
      <c r="I36" s="541"/>
    </row>
    <row r="37" spans="1:15">
      <c r="I37" s="541"/>
    </row>
    <row r="38" spans="1:15">
      <c r="I38" s="541"/>
    </row>
    <row r="39" spans="1:15">
      <c r="I39" s="541"/>
    </row>
    <row r="40" spans="1:15">
      <c r="I40" s="541"/>
    </row>
    <row r="41" spans="1:15">
      <c r="I41" s="541"/>
    </row>
    <row r="42" spans="1:15">
      <c r="I42" s="541"/>
    </row>
    <row r="43" spans="1:15">
      <c r="I43" s="541"/>
    </row>
    <row r="44" spans="1:15">
      <c r="I44" s="541"/>
    </row>
    <row r="45" spans="1:15">
      <c r="I45" s="541"/>
    </row>
    <row r="46" spans="1:15">
      <c r="I46" s="541"/>
    </row>
    <row r="47" spans="1:15">
      <c r="I47" s="541"/>
    </row>
    <row r="48" spans="1:15">
      <c r="I48" s="541"/>
    </row>
    <row r="49" spans="1:15">
      <c r="I49" s="541"/>
    </row>
    <row r="50" spans="1:15">
      <c r="I50" s="541"/>
    </row>
    <row r="51" spans="1:15">
      <c r="I51" s="541"/>
    </row>
    <row r="52" spans="1:15">
      <c r="I52" s="541"/>
    </row>
    <row r="53" spans="1:15">
      <c r="I53" s="541"/>
    </row>
    <row r="54" spans="1:15">
      <c r="I54" s="541"/>
    </row>
    <row r="55" spans="1:15">
      <c r="I55" s="541"/>
    </row>
    <row r="56" spans="1:15">
      <c r="I56" s="541"/>
    </row>
    <row r="57" spans="1:15" s="311" customFormat="1">
      <c r="A57" s="597"/>
      <c r="B57" s="596"/>
      <c r="C57" s="596"/>
      <c r="D57" s="596"/>
      <c r="E57" s="596"/>
      <c r="F57" s="596"/>
      <c r="G57" s="596"/>
      <c r="H57" s="595"/>
      <c r="I57" s="595"/>
      <c r="J57" s="596"/>
      <c r="K57" s="596"/>
      <c r="L57" s="596"/>
      <c r="M57" s="596"/>
      <c r="N57" s="596"/>
      <c r="O57" s="595"/>
    </row>
    <row r="58" spans="1:15" s="311" customFormat="1">
      <c r="A58" s="1001" t="s">
        <v>1404</v>
      </c>
      <c r="B58" s="1002"/>
      <c r="C58" s="1002"/>
      <c r="D58" s="1002"/>
      <c r="E58" s="1002"/>
      <c r="F58" s="1002"/>
      <c r="G58" s="1002"/>
      <c r="H58" s="1003"/>
      <c r="I58" s="611"/>
      <c r="J58" s="609"/>
      <c r="K58" s="609"/>
      <c r="L58" s="609"/>
      <c r="M58" s="609"/>
      <c r="N58" s="609"/>
      <c r="O58" s="610"/>
    </row>
    <row r="59" spans="1:15" s="311" customFormat="1" ht="10" customHeight="1">
      <c r="A59" s="998" t="s">
        <v>1441</v>
      </c>
      <c r="B59" s="999"/>
      <c r="C59" s="999"/>
      <c r="D59" s="999"/>
      <c r="E59" s="999"/>
      <c r="F59" s="999"/>
      <c r="G59" s="999"/>
      <c r="H59" s="1000"/>
      <c r="I59" s="323"/>
      <c r="O59" s="608"/>
    </row>
    <row r="60" spans="1:15" s="311" customFormat="1" ht="10" customHeight="1">
      <c r="A60" s="995" t="s">
        <v>2716</v>
      </c>
      <c r="B60" s="996"/>
      <c r="C60" s="996"/>
      <c r="D60" s="996"/>
      <c r="E60" s="996"/>
      <c r="F60" s="996"/>
      <c r="G60" s="996"/>
      <c r="H60" s="997"/>
      <c r="I60" s="328"/>
      <c r="J60" s="606"/>
      <c r="K60" s="606"/>
      <c r="L60" s="606"/>
      <c r="M60" s="606"/>
      <c r="N60" s="606"/>
      <c r="O60" s="607"/>
    </row>
    <row r="111" spans="1:15" s="311" customFormat="1">
      <c r="A111" s="329"/>
      <c r="B111" s="542"/>
      <c r="C111" s="542"/>
      <c r="D111" s="542"/>
      <c r="E111" s="542"/>
      <c r="F111" s="542"/>
      <c r="G111" s="542"/>
      <c r="H111" s="543"/>
      <c r="I111" s="594"/>
      <c r="J111" s="542"/>
      <c r="K111" s="542"/>
      <c r="L111" s="542"/>
      <c r="M111" s="542"/>
      <c r="N111" s="542"/>
      <c r="O111" s="543"/>
    </row>
  </sheetData>
  <mergeCells count="15">
    <mergeCell ref="N3:O3"/>
    <mergeCell ref="O4:O5"/>
    <mergeCell ref="I4:N4"/>
    <mergeCell ref="C4:H4"/>
    <mergeCell ref="A60:H60"/>
    <mergeCell ref="A59:H59"/>
    <mergeCell ref="A58:H58"/>
    <mergeCell ref="B4:B5"/>
    <mergeCell ref="I1:J1"/>
    <mergeCell ref="I3:J3"/>
    <mergeCell ref="I2:J2"/>
    <mergeCell ref="G1:H1"/>
    <mergeCell ref="G3:H3"/>
    <mergeCell ref="G2:H2"/>
    <mergeCell ref="A4:A5"/>
  </mergeCells>
  <phoneticPr fontId="3" type="noConversion"/>
  <printOptions horizontalCentered="1"/>
  <pageMargins left="0.39370078740157483" right="0.39370078740157483" top="1.2598425196850394" bottom="0.70866141732283472" header="0.47244094488188981" footer="0.31496062992125984"/>
  <pageSetup paperSize="9" firstPageNumber="59" pageOrder="overThenDown" orientation="portrait" useFirstPageNumber="1" horizontalDpi="1200"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tabColor theme="9"/>
  </sheetPr>
  <dimension ref="A1:R47"/>
  <sheetViews>
    <sheetView topLeftCell="A9" zoomScale="130" zoomScaleNormal="130" workbookViewId="0">
      <selection activeCell="U15" sqref="U15"/>
    </sheetView>
  </sheetViews>
  <sheetFormatPr defaultColWidth="6" defaultRowHeight="17"/>
  <cols>
    <col min="1" max="1" width="10.08984375" style="330" customWidth="1"/>
    <col min="2" max="2" width="11.08984375" style="330" bestFit="1" customWidth="1"/>
    <col min="3" max="3" width="8.1796875" style="330" bestFit="1" customWidth="1"/>
    <col min="4" max="4" width="7.81640625" style="330" bestFit="1" customWidth="1"/>
    <col min="5" max="5" width="4.26953125" style="330" customWidth="1"/>
    <col min="6" max="18" width="3.7265625" style="330" customWidth="1"/>
    <col min="19" max="37" width="8.81640625" style="330" customWidth="1"/>
    <col min="38" max="16384" width="6" style="330"/>
  </cols>
  <sheetData>
    <row r="1" spans="1:18" ht="15" customHeight="1">
      <c r="A1" s="345" t="s">
        <v>686</v>
      </c>
    </row>
    <row r="2" spans="1:18" ht="25.15" customHeight="1">
      <c r="A2" s="958" t="s">
        <v>1442</v>
      </c>
      <c r="B2" s="1019"/>
      <c r="C2" s="1019"/>
      <c r="D2" s="1019"/>
      <c r="E2" s="1019"/>
      <c r="F2" s="1019"/>
      <c r="G2" s="1019"/>
      <c r="H2" s="1019"/>
      <c r="I2" s="1019"/>
      <c r="J2" s="1019"/>
      <c r="K2" s="1019"/>
      <c r="L2" s="1019"/>
      <c r="M2" s="1019"/>
      <c r="N2" s="1019"/>
      <c r="O2" s="1019"/>
      <c r="P2" s="1019"/>
      <c r="Q2" s="1019"/>
      <c r="R2" s="1019"/>
    </row>
    <row r="3" spans="1:18" ht="26.5" customHeight="1">
      <c r="A3" s="958" t="s">
        <v>685</v>
      </c>
      <c r="B3" s="1020"/>
      <c r="C3" s="1020"/>
      <c r="D3" s="1020"/>
      <c r="E3" s="1020"/>
      <c r="F3" s="1020"/>
      <c r="G3" s="1020"/>
      <c r="H3" s="1020"/>
      <c r="I3" s="1020"/>
      <c r="J3" s="1020"/>
      <c r="K3" s="1020"/>
      <c r="L3" s="1020"/>
      <c r="M3" s="1020"/>
      <c r="N3" s="1020"/>
      <c r="O3" s="1020"/>
      <c r="P3" s="1020"/>
      <c r="Q3" s="1020"/>
      <c r="R3" s="1020"/>
    </row>
    <row r="4" spans="1:18" ht="27" customHeight="1">
      <c r="B4" s="343"/>
      <c r="C4" s="343"/>
      <c r="D4" s="963" t="s">
        <v>1443</v>
      </c>
      <c r="E4" s="963"/>
      <c r="F4" s="963"/>
      <c r="G4" s="963"/>
      <c r="H4" s="963"/>
      <c r="I4" s="963"/>
      <c r="J4" s="963"/>
      <c r="K4" s="963"/>
      <c r="L4" s="344"/>
      <c r="M4" s="343"/>
      <c r="N4" s="343"/>
      <c r="O4" s="343"/>
      <c r="P4" s="343"/>
      <c r="Q4" s="343"/>
      <c r="R4" s="342" t="s">
        <v>684</v>
      </c>
    </row>
    <row r="5" spans="1:18" ht="17.5" customHeight="1">
      <c r="A5" s="1024" t="s">
        <v>1446</v>
      </c>
      <c r="B5" s="1025" t="s">
        <v>683</v>
      </c>
      <c r="C5" s="1025" t="s">
        <v>682</v>
      </c>
      <c r="D5" s="1026" t="s">
        <v>681</v>
      </c>
      <c r="E5" s="1027"/>
      <c r="F5" s="1026" t="s">
        <v>680</v>
      </c>
      <c r="G5" s="1028"/>
      <c r="H5" s="1028"/>
      <c r="I5" s="1028"/>
      <c r="J5" s="1028"/>
      <c r="K5" s="1028"/>
      <c r="L5" s="1028"/>
      <c r="M5" s="1028"/>
      <c r="N5" s="1028"/>
      <c r="O5" s="1028"/>
      <c r="P5" s="1028"/>
      <c r="Q5" s="1029"/>
      <c r="R5" s="1021" t="s">
        <v>679</v>
      </c>
    </row>
    <row r="6" spans="1:18" ht="17.25" customHeight="1">
      <c r="A6" s="1024"/>
      <c r="B6" s="1024"/>
      <c r="C6" s="1024"/>
      <c r="D6" s="1025" t="s">
        <v>678</v>
      </c>
      <c r="E6" s="1025" t="s">
        <v>677</v>
      </c>
      <c r="F6" s="1026" t="s">
        <v>676</v>
      </c>
      <c r="G6" s="1028"/>
      <c r="H6" s="1028"/>
      <c r="I6" s="1028"/>
      <c r="J6" s="1028"/>
      <c r="K6" s="1029"/>
      <c r="L6" s="1030" t="s">
        <v>675</v>
      </c>
      <c r="M6" s="1030"/>
      <c r="N6" s="1030"/>
      <c r="O6" s="1030"/>
      <c r="P6" s="1030"/>
      <c r="Q6" s="1031"/>
      <c r="R6" s="1022"/>
    </row>
    <row r="7" spans="1:18" ht="104.25" customHeight="1">
      <c r="A7" s="1024"/>
      <c r="B7" s="1024"/>
      <c r="C7" s="1024"/>
      <c r="D7" s="1024"/>
      <c r="E7" s="1024"/>
      <c r="F7" s="341" t="s">
        <v>674</v>
      </c>
      <c r="G7" s="341" t="s">
        <v>673</v>
      </c>
      <c r="H7" s="341" t="s">
        <v>672</v>
      </c>
      <c r="I7" s="340" t="s">
        <v>671</v>
      </c>
      <c r="J7" s="340" t="s">
        <v>670</v>
      </c>
      <c r="K7" s="340" t="s">
        <v>669</v>
      </c>
      <c r="L7" s="338" t="s">
        <v>674</v>
      </c>
      <c r="M7" s="338" t="s">
        <v>673</v>
      </c>
      <c r="N7" s="338" t="s">
        <v>672</v>
      </c>
      <c r="O7" s="339" t="s">
        <v>671</v>
      </c>
      <c r="P7" s="339" t="s">
        <v>670</v>
      </c>
      <c r="Q7" s="338" t="s">
        <v>669</v>
      </c>
      <c r="R7" s="1023"/>
    </row>
    <row r="8" spans="1:18" ht="21.65" customHeight="1">
      <c r="A8" s="612" t="s">
        <v>668</v>
      </c>
      <c r="B8" s="619">
        <f>B9+B12</f>
        <v>157505067</v>
      </c>
      <c r="C8" s="619">
        <f>C9+C12</f>
        <v>133689815</v>
      </c>
      <c r="D8" s="619">
        <f>D9+D12</f>
        <v>-23815252</v>
      </c>
      <c r="E8" s="618">
        <f>D8/B8</f>
        <v>-0.1512030847871072</v>
      </c>
      <c r="F8" s="337"/>
      <c r="G8" s="615">
        <v>139</v>
      </c>
      <c r="H8" s="615"/>
      <c r="I8" s="615">
        <v>10</v>
      </c>
      <c r="J8" s="615">
        <v>3</v>
      </c>
      <c r="K8" s="615">
        <v>152</v>
      </c>
      <c r="L8" s="615"/>
      <c r="M8" s="615">
        <v>123</v>
      </c>
      <c r="N8" s="615"/>
      <c r="O8" s="615">
        <v>10</v>
      </c>
      <c r="P8" s="615">
        <v>9</v>
      </c>
      <c r="Q8" s="615">
        <v>142</v>
      </c>
      <c r="R8" s="337"/>
    </row>
    <row r="9" spans="1:18" ht="39.5" customHeight="1">
      <c r="A9" s="613" t="s">
        <v>1444</v>
      </c>
      <c r="B9" s="617">
        <v>151901000</v>
      </c>
      <c r="C9" s="617">
        <v>128085748</v>
      </c>
      <c r="D9" s="617">
        <f>C9-B9</f>
        <v>-23815252</v>
      </c>
      <c r="E9" s="618">
        <f>D9/B9</f>
        <v>-0.15678140367739515</v>
      </c>
      <c r="F9" s="335"/>
      <c r="G9" s="615">
        <v>139</v>
      </c>
      <c r="H9" s="615"/>
      <c r="I9" s="615">
        <v>10</v>
      </c>
      <c r="J9" s="615">
        <v>3</v>
      </c>
      <c r="K9" s="615">
        <v>152</v>
      </c>
      <c r="L9" s="615"/>
      <c r="M9" s="615">
        <v>123</v>
      </c>
      <c r="N9" s="615"/>
      <c r="O9" s="615">
        <v>10</v>
      </c>
      <c r="P9" s="615">
        <v>9</v>
      </c>
      <c r="Q9" s="615">
        <v>142</v>
      </c>
      <c r="R9" s="335"/>
    </row>
    <row r="10" spans="1:18" ht="34" customHeight="1">
      <c r="A10" s="613" t="s">
        <v>1445</v>
      </c>
      <c r="B10" s="617">
        <v>151901000</v>
      </c>
      <c r="C10" s="617">
        <v>128085748</v>
      </c>
      <c r="D10" s="617">
        <f>C10-B10</f>
        <v>-23815252</v>
      </c>
      <c r="E10" s="618">
        <f>D10/B10</f>
        <v>-0.15678140367739515</v>
      </c>
      <c r="F10" s="335"/>
      <c r="G10" s="615">
        <v>139</v>
      </c>
      <c r="H10" s="615"/>
      <c r="I10" s="615">
        <v>10</v>
      </c>
      <c r="J10" s="615">
        <v>3</v>
      </c>
      <c r="K10" s="615">
        <v>152</v>
      </c>
      <c r="L10" s="615"/>
      <c r="M10" s="615">
        <v>123</v>
      </c>
      <c r="N10" s="615"/>
      <c r="O10" s="615">
        <v>10</v>
      </c>
      <c r="P10" s="615">
        <v>9</v>
      </c>
      <c r="Q10" s="615">
        <v>142</v>
      </c>
      <c r="R10" s="335"/>
    </row>
    <row r="11" spans="1:18" ht="18" customHeight="1">
      <c r="A11" s="613"/>
      <c r="B11" s="617"/>
      <c r="C11" s="617"/>
      <c r="D11" s="617"/>
      <c r="E11" s="335"/>
      <c r="F11" s="335"/>
      <c r="G11" s="335"/>
      <c r="H11" s="335"/>
      <c r="I11" s="335"/>
      <c r="J11" s="335"/>
      <c r="K11" s="335"/>
      <c r="L11" s="335"/>
      <c r="M11" s="335"/>
      <c r="N11" s="335"/>
      <c r="O11" s="335"/>
      <c r="P11" s="335"/>
      <c r="Q11" s="335"/>
      <c r="R11" s="335"/>
    </row>
    <row r="12" spans="1:18" ht="33" customHeight="1">
      <c r="A12" s="613" t="s">
        <v>1453</v>
      </c>
      <c r="B12" s="617">
        <f>SUM(B13:B15)</f>
        <v>5604067</v>
      </c>
      <c r="C12" s="617">
        <f>SUM(C13:C15)</f>
        <v>5604067</v>
      </c>
      <c r="D12" s="617">
        <f>SUM(D13:D15)</f>
        <v>0</v>
      </c>
      <c r="E12" s="618">
        <f>D12/B12</f>
        <v>0</v>
      </c>
      <c r="F12" s="335"/>
      <c r="G12" s="335"/>
      <c r="H12" s="335"/>
      <c r="I12" s="335"/>
      <c r="J12" s="335"/>
      <c r="K12" s="335"/>
      <c r="L12" s="335"/>
      <c r="M12" s="335"/>
      <c r="N12" s="335"/>
      <c r="O12" s="335"/>
      <c r="P12" s="335"/>
      <c r="Q12" s="335"/>
      <c r="R12" s="335"/>
    </row>
    <row r="13" spans="1:18" ht="33" customHeight="1">
      <c r="A13" s="613" t="s">
        <v>1448</v>
      </c>
      <c r="B13" s="617">
        <v>3199192</v>
      </c>
      <c r="C13" s="617">
        <v>3199192</v>
      </c>
      <c r="D13" s="617">
        <f>C13-B13</f>
        <v>0</v>
      </c>
      <c r="E13" s="618">
        <f>D13/B13</f>
        <v>0</v>
      </c>
      <c r="F13" s="335"/>
      <c r="G13" s="335"/>
      <c r="H13" s="335"/>
      <c r="I13" s="335"/>
      <c r="J13" s="335"/>
      <c r="K13" s="335"/>
      <c r="L13" s="335"/>
      <c r="M13" s="335"/>
      <c r="N13" s="335"/>
      <c r="O13" s="335"/>
      <c r="P13" s="335"/>
      <c r="Q13" s="335"/>
      <c r="R13" s="335"/>
    </row>
    <row r="14" spans="1:18" ht="48.5" customHeight="1">
      <c r="A14" s="613" t="s">
        <v>1450</v>
      </c>
      <c r="B14" s="617">
        <v>13000</v>
      </c>
      <c r="C14" s="617">
        <v>13000</v>
      </c>
      <c r="D14" s="617">
        <f>C14-B14</f>
        <v>0</v>
      </c>
      <c r="E14" s="618">
        <f>D14/B14</f>
        <v>0</v>
      </c>
      <c r="F14" s="335"/>
      <c r="G14" s="335"/>
      <c r="H14" s="335"/>
      <c r="I14" s="335"/>
      <c r="J14" s="335"/>
      <c r="K14" s="335"/>
      <c r="L14" s="335"/>
      <c r="M14" s="335"/>
      <c r="N14" s="335"/>
      <c r="O14" s="335"/>
      <c r="P14" s="335"/>
      <c r="Q14" s="335"/>
      <c r="R14" s="335"/>
    </row>
    <row r="15" spans="1:18" ht="31" customHeight="1">
      <c r="A15" s="613" t="s">
        <v>1452</v>
      </c>
      <c r="B15" s="617">
        <v>2391875</v>
      </c>
      <c r="C15" s="617">
        <v>2391875</v>
      </c>
      <c r="D15" s="617">
        <f>C15-B15</f>
        <v>0</v>
      </c>
      <c r="E15" s="618">
        <f>D15/B15</f>
        <v>0</v>
      </c>
      <c r="F15" s="335"/>
      <c r="G15" s="335"/>
      <c r="H15" s="335"/>
      <c r="I15" s="335"/>
      <c r="J15" s="335"/>
      <c r="K15" s="335"/>
      <c r="L15" s="335"/>
      <c r="M15" s="335"/>
      <c r="N15" s="335"/>
      <c r="O15" s="335"/>
      <c r="P15" s="335"/>
      <c r="Q15" s="335"/>
      <c r="R15" s="335"/>
    </row>
    <row r="16" spans="1:18" ht="21.65" customHeight="1">
      <c r="A16" s="613"/>
      <c r="B16" s="617"/>
      <c r="C16" s="617"/>
      <c r="D16" s="617"/>
      <c r="E16" s="335"/>
      <c r="F16" s="335"/>
      <c r="G16" s="335"/>
      <c r="H16" s="335"/>
      <c r="I16" s="335"/>
      <c r="J16" s="335"/>
      <c r="K16" s="335"/>
      <c r="L16" s="335"/>
      <c r="M16" s="335"/>
      <c r="N16" s="335"/>
      <c r="O16" s="335"/>
      <c r="P16" s="335"/>
      <c r="Q16" s="335"/>
      <c r="R16" s="335"/>
    </row>
    <row r="17" spans="1:18" ht="21.65" customHeight="1">
      <c r="A17" s="614"/>
      <c r="B17" s="617"/>
      <c r="C17" s="617"/>
      <c r="D17" s="617"/>
      <c r="E17" s="335"/>
      <c r="F17" s="335"/>
      <c r="G17" s="335"/>
      <c r="H17" s="335"/>
      <c r="I17" s="335"/>
      <c r="J17" s="335"/>
      <c r="K17" s="335"/>
      <c r="L17" s="335"/>
      <c r="M17" s="335"/>
      <c r="N17" s="335"/>
      <c r="O17" s="335"/>
      <c r="P17" s="335"/>
      <c r="Q17" s="335"/>
      <c r="R17" s="335"/>
    </row>
    <row r="18" spans="1:18" ht="21.65" customHeight="1">
      <c r="A18" s="614"/>
      <c r="B18" s="616"/>
      <c r="C18" s="616"/>
      <c r="D18" s="616"/>
      <c r="E18" s="335"/>
      <c r="F18" s="335"/>
      <c r="G18" s="335"/>
      <c r="H18" s="335"/>
      <c r="I18" s="335"/>
      <c r="J18" s="335"/>
      <c r="K18" s="335"/>
      <c r="L18" s="335"/>
      <c r="M18" s="335"/>
      <c r="N18" s="335"/>
      <c r="O18" s="335"/>
      <c r="P18" s="335"/>
      <c r="Q18" s="335"/>
      <c r="R18" s="335"/>
    </row>
    <row r="19" spans="1:18" ht="21.65" customHeight="1">
      <c r="A19" s="303"/>
      <c r="B19" s="616"/>
      <c r="C19" s="616"/>
      <c r="D19" s="616"/>
      <c r="E19" s="335"/>
      <c r="F19" s="335"/>
      <c r="G19" s="335"/>
      <c r="H19" s="335"/>
      <c r="I19" s="335"/>
      <c r="J19" s="335"/>
      <c r="K19" s="335"/>
      <c r="L19" s="335"/>
      <c r="M19" s="335"/>
      <c r="N19" s="335"/>
      <c r="O19" s="335"/>
      <c r="P19" s="335"/>
      <c r="Q19" s="335"/>
      <c r="R19" s="335"/>
    </row>
    <row r="20" spans="1:18" ht="21.65" customHeight="1">
      <c r="A20" s="335"/>
      <c r="B20" s="335"/>
      <c r="C20" s="335"/>
      <c r="D20" s="335"/>
      <c r="E20" s="335"/>
      <c r="F20" s="335"/>
      <c r="G20" s="335"/>
      <c r="H20" s="335"/>
      <c r="I20" s="335"/>
      <c r="J20" s="335"/>
      <c r="K20" s="335"/>
      <c r="L20" s="335"/>
      <c r="M20" s="335"/>
      <c r="N20" s="335"/>
      <c r="O20" s="335"/>
      <c r="P20" s="335"/>
      <c r="Q20" s="335"/>
      <c r="R20" s="335"/>
    </row>
    <row r="21" spans="1:18" ht="21.65" customHeight="1">
      <c r="A21" s="335"/>
      <c r="B21" s="335"/>
      <c r="C21" s="335"/>
      <c r="D21" s="335"/>
      <c r="E21" s="335"/>
      <c r="F21" s="335"/>
      <c r="G21" s="335"/>
      <c r="H21" s="335"/>
      <c r="I21" s="335"/>
      <c r="J21" s="335"/>
      <c r="K21" s="335"/>
      <c r="L21" s="335"/>
      <c r="M21" s="335"/>
      <c r="N21" s="335"/>
      <c r="O21" s="335"/>
      <c r="P21" s="335"/>
      <c r="Q21" s="335"/>
      <c r="R21" s="335"/>
    </row>
    <row r="22" spans="1:18" ht="21.65" customHeight="1">
      <c r="A22" s="336"/>
      <c r="B22" s="335"/>
      <c r="C22" s="335"/>
      <c r="D22" s="335"/>
      <c r="E22" s="335"/>
      <c r="F22" s="335"/>
      <c r="G22" s="335"/>
      <c r="H22" s="335"/>
      <c r="I22" s="335"/>
      <c r="J22" s="335"/>
      <c r="K22" s="335"/>
      <c r="L22" s="335"/>
      <c r="M22" s="335"/>
      <c r="N22" s="335"/>
      <c r="O22" s="335"/>
      <c r="P22" s="335"/>
      <c r="Q22" s="335"/>
      <c r="R22" s="335"/>
    </row>
    <row r="23" spans="1:18" ht="21.65" customHeight="1">
      <c r="A23" s="336"/>
      <c r="B23" s="335"/>
      <c r="C23" s="335"/>
      <c r="D23" s="335"/>
      <c r="E23" s="335"/>
      <c r="F23" s="335"/>
      <c r="G23" s="335"/>
      <c r="H23" s="335"/>
      <c r="I23" s="335"/>
      <c r="J23" s="335"/>
      <c r="K23" s="335"/>
      <c r="L23" s="335"/>
      <c r="M23" s="335"/>
      <c r="N23" s="335"/>
      <c r="O23" s="335"/>
      <c r="P23" s="335"/>
      <c r="Q23" s="335"/>
      <c r="R23" s="335"/>
    </row>
    <row r="24" spans="1:18" ht="21.65" customHeight="1">
      <c r="A24" s="336"/>
      <c r="B24" s="335"/>
      <c r="C24" s="335"/>
      <c r="D24" s="335"/>
      <c r="E24" s="335"/>
      <c r="F24" s="335"/>
      <c r="G24" s="335"/>
      <c r="H24" s="335"/>
      <c r="I24" s="335"/>
      <c r="J24" s="335"/>
      <c r="K24" s="335"/>
      <c r="L24" s="335"/>
      <c r="M24" s="335"/>
      <c r="N24" s="335"/>
      <c r="O24" s="335"/>
      <c r="P24" s="335"/>
      <c r="Q24" s="335"/>
      <c r="R24" s="335"/>
    </row>
    <row r="25" spans="1:18" ht="21.65" customHeight="1">
      <c r="A25" s="336"/>
      <c r="B25" s="335"/>
      <c r="C25" s="335"/>
      <c r="D25" s="335"/>
      <c r="E25" s="335"/>
      <c r="F25" s="335"/>
      <c r="G25" s="335"/>
      <c r="H25" s="335"/>
      <c r="I25" s="335"/>
      <c r="J25" s="335"/>
      <c r="K25" s="335"/>
      <c r="L25" s="335"/>
      <c r="M25" s="335"/>
      <c r="N25" s="335"/>
      <c r="O25" s="335"/>
      <c r="P25" s="335"/>
      <c r="Q25" s="335"/>
      <c r="R25" s="335"/>
    </row>
    <row r="26" spans="1:18" ht="21.65" customHeight="1">
      <c r="A26" s="336"/>
      <c r="B26" s="335"/>
      <c r="C26" s="335"/>
      <c r="D26" s="335"/>
      <c r="E26" s="335"/>
      <c r="F26" s="335"/>
      <c r="G26" s="335"/>
      <c r="H26" s="335"/>
      <c r="I26" s="335"/>
      <c r="J26" s="335"/>
      <c r="K26" s="335"/>
      <c r="L26" s="335"/>
      <c r="M26" s="335"/>
      <c r="N26" s="335"/>
      <c r="O26" s="335"/>
      <c r="P26" s="335"/>
      <c r="Q26" s="335"/>
      <c r="R26" s="335"/>
    </row>
    <row r="27" spans="1:18" ht="24" customHeight="1">
      <c r="A27" s="335"/>
      <c r="B27" s="335"/>
      <c r="C27" s="335"/>
      <c r="D27" s="335"/>
      <c r="E27" s="335"/>
      <c r="F27" s="335"/>
      <c r="G27" s="335"/>
      <c r="H27" s="335"/>
      <c r="I27" s="335"/>
      <c r="J27" s="335"/>
      <c r="K27" s="335"/>
      <c r="L27" s="335"/>
      <c r="M27" s="335"/>
      <c r="N27" s="335"/>
      <c r="O27" s="335"/>
      <c r="P27" s="335"/>
      <c r="Q27" s="335"/>
      <c r="R27" s="335"/>
    </row>
    <row r="28" spans="1:18" ht="21.65" customHeight="1">
      <c r="A28" s="334"/>
      <c r="B28" s="334"/>
      <c r="C28" s="334"/>
      <c r="D28" s="334"/>
      <c r="E28" s="334"/>
      <c r="F28" s="334"/>
      <c r="G28" s="334"/>
      <c r="H28" s="334"/>
      <c r="I28" s="334"/>
      <c r="J28" s="334"/>
      <c r="K28" s="334"/>
      <c r="L28" s="334"/>
      <c r="M28" s="334"/>
      <c r="N28" s="334"/>
      <c r="O28" s="334"/>
      <c r="P28" s="334"/>
      <c r="Q28" s="334"/>
      <c r="R28" s="334"/>
    </row>
    <row r="29" spans="1:18" s="331" customFormat="1" ht="13.5">
      <c r="A29" s="333"/>
    </row>
    <row r="30" spans="1:18" s="331" customFormat="1" ht="13.5">
      <c r="A30" s="332"/>
    </row>
    <row r="31" spans="1:18" ht="21.65" customHeight="1"/>
    <row r="32" spans="1:18" ht="21.65" customHeight="1"/>
    <row r="33" ht="21.65" customHeight="1"/>
    <row r="34" ht="21.65" customHeight="1"/>
    <row r="35" ht="21.65" customHeight="1"/>
    <row r="36" ht="21.65" customHeight="1"/>
    <row r="37" ht="21.65" customHeight="1"/>
    <row r="38" ht="21.65" customHeight="1"/>
    <row r="39" ht="21.65" customHeight="1"/>
    <row r="40" ht="21.65" customHeight="1"/>
    <row r="41" ht="21.65" customHeight="1"/>
    <row r="42" ht="21.65" customHeight="1"/>
    <row r="43" ht="21.65" customHeight="1"/>
    <row r="44" ht="21.65" customHeight="1"/>
    <row r="45" ht="21.65" customHeight="1"/>
    <row r="46" ht="21.65" customHeight="1"/>
    <row r="47" ht="21.65" customHeight="1"/>
  </sheetData>
  <mergeCells count="13">
    <mergeCell ref="A2:R2"/>
    <mergeCell ref="A3:R3"/>
    <mergeCell ref="R5:R7"/>
    <mergeCell ref="A5:A7"/>
    <mergeCell ref="B5:B7"/>
    <mergeCell ref="C5:C7"/>
    <mergeCell ref="D5:E5"/>
    <mergeCell ref="D6:D7"/>
    <mergeCell ref="E6:E7"/>
    <mergeCell ref="F6:K6"/>
    <mergeCell ref="D4:K4"/>
    <mergeCell ref="L6:Q6"/>
    <mergeCell ref="F5:Q5"/>
  </mergeCells>
  <phoneticPr fontId="3" type="noConversion"/>
  <printOptions horizontalCentered="1"/>
  <pageMargins left="0.78740157480314965" right="0.39370078740157483" top="0.78740157480314965" bottom="0.78740157480314965" header="0.51181102362204722" footer="0"/>
  <pageSetup paperSize="9" firstPageNumber="61" orientation="portrait" useFirstPageNumber="1" horizontalDpi="1200" r:id="rId1"/>
  <headerFooter>
    <oddFooter>&amp;C&amp;P</oddFooter>
  </headerFooter>
</worksheet>
</file>

<file path=xl/worksheets/sheet27.xml><?xml version="1.0" encoding="utf-8"?>
<worksheet xmlns="http://schemas.openxmlformats.org/spreadsheetml/2006/main" xmlns:r="http://schemas.openxmlformats.org/officeDocument/2006/relationships">
  <dimension ref="A1:IV68"/>
  <sheetViews>
    <sheetView zoomScaleNormal="100" workbookViewId="0">
      <selection activeCell="H17" sqref="H17"/>
    </sheetView>
  </sheetViews>
  <sheetFormatPr defaultColWidth="6.08984375" defaultRowHeight="10"/>
  <cols>
    <col min="1" max="1" width="23.54296875" style="624" customWidth="1"/>
    <col min="2" max="2" width="11.81640625" style="621" customWidth="1"/>
    <col min="3" max="3" width="10.54296875" style="621" customWidth="1"/>
    <col min="4" max="4" width="10.453125" style="621" customWidth="1"/>
    <col min="5" max="5" width="10.90625" style="621" customWidth="1"/>
    <col min="6" max="6" width="9.6328125" style="623" customWidth="1"/>
    <col min="7" max="7" width="10.453125" style="621" customWidth="1"/>
    <col min="8" max="8" width="12.1796875" style="621" customWidth="1"/>
    <col min="9" max="9" width="12.1796875" style="622" customWidth="1"/>
    <col min="10" max="11" width="11.36328125" style="621" customWidth="1"/>
    <col min="12" max="12" width="13.08984375" style="621" customWidth="1"/>
    <col min="13" max="16384" width="6.08984375" style="620"/>
  </cols>
  <sheetData>
    <row r="1" spans="1:256" s="637" customFormat="1" ht="25.5" customHeight="1">
      <c r="A1" s="641"/>
      <c r="B1" s="640"/>
      <c r="C1" s="640"/>
      <c r="D1" s="640"/>
      <c r="E1" s="640"/>
      <c r="F1" s="1033" t="s">
        <v>1077</v>
      </c>
      <c r="G1" s="1033"/>
      <c r="H1" s="1032" t="s">
        <v>634</v>
      </c>
      <c r="I1" s="1032"/>
      <c r="J1" s="640"/>
      <c r="K1" s="640"/>
      <c r="L1" s="640"/>
    </row>
    <row r="2" spans="1:256" s="637" customFormat="1" ht="30" customHeight="1">
      <c r="A2" s="641"/>
      <c r="B2" s="640"/>
      <c r="C2" s="640"/>
      <c r="D2" s="640"/>
      <c r="E2" s="1043" t="s">
        <v>1487</v>
      </c>
      <c r="F2" s="1043"/>
      <c r="G2" s="1043"/>
      <c r="H2" s="1044" t="s">
        <v>1486</v>
      </c>
      <c r="I2" s="1044"/>
      <c r="J2" s="1044"/>
      <c r="K2" s="640"/>
      <c r="L2" s="640"/>
    </row>
    <row r="3" spans="1:256" s="636" customFormat="1" ht="18.75" customHeight="1">
      <c r="A3" s="639"/>
      <c r="B3" s="638"/>
      <c r="C3" s="638"/>
      <c r="D3" s="638"/>
      <c r="E3" s="638"/>
      <c r="F3" s="1034" t="s">
        <v>714</v>
      </c>
      <c r="G3" s="1034"/>
      <c r="H3" s="1035" t="s">
        <v>1074</v>
      </c>
      <c r="I3" s="1035"/>
      <c r="J3" s="638"/>
      <c r="K3" s="1042" t="s">
        <v>1073</v>
      </c>
      <c r="L3" s="1042"/>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c r="AR3" s="637"/>
      <c r="AS3" s="637"/>
      <c r="AT3" s="637"/>
      <c r="AU3" s="637"/>
      <c r="AV3" s="637"/>
      <c r="AW3" s="637"/>
      <c r="AX3" s="637"/>
      <c r="AY3" s="637"/>
      <c r="AZ3" s="637"/>
      <c r="BA3" s="637"/>
      <c r="BB3" s="637"/>
      <c r="BC3" s="637"/>
      <c r="BD3" s="637"/>
      <c r="BE3" s="637"/>
      <c r="BF3" s="637"/>
      <c r="BG3" s="637"/>
      <c r="BH3" s="637"/>
      <c r="BI3" s="637"/>
      <c r="BJ3" s="637"/>
      <c r="BK3" s="637"/>
      <c r="BL3" s="637"/>
      <c r="BM3" s="637"/>
      <c r="BN3" s="637"/>
      <c r="BO3" s="637"/>
      <c r="BP3" s="637"/>
      <c r="BQ3" s="637"/>
      <c r="BR3" s="637"/>
      <c r="BS3" s="637"/>
      <c r="BT3" s="637"/>
      <c r="BU3" s="637"/>
      <c r="BV3" s="637"/>
      <c r="BW3" s="637"/>
      <c r="BX3" s="637"/>
      <c r="BY3" s="637"/>
      <c r="BZ3" s="637"/>
      <c r="CA3" s="637"/>
      <c r="CB3" s="637"/>
      <c r="CC3" s="637"/>
      <c r="CD3" s="637"/>
      <c r="CE3" s="637"/>
      <c r="CF3" s="637"/>
      <c r="CG3" s="637"/>
      <c r="CH3" s="637"/>
      <c r="CI3" s="637"/>
      <c r="CJ3" s="637"/>
      <c r="CK3" s="637"/>
      <c r="CL3" s="637"/>
      <c r="CM3" s="637"/>
      <c r="CN3" s="637"/>
      <c r="CO3" s="637"/>
      <c r="CP3" s="637"/>
      <c r="CQ3" s="637"/>
      <c r="CR3" s="637"/>
      <c r="CS3" s="637"/>
      <c r="CT3" s="637"/>
      <c r="CU3" s="637"/>
      <c r="CV3" s="637"/>
      <c r="CW3" s="637"/>
      <c r="CX3" s="637"/>
      <c r="CY3" s="637"/>
      <c r="CZ3" s="637"/>
      <c r="DA3" s="637"/>
      <c r="DB3" s="637"/>
      <c r="DC3" s="637"/>
      <c r="DD3" s="637"/>
      <c r="DE3" s="637"/>
      <c r="DF3" s="637"/>
      <c r="DG3" s="637"/>
      <c r="DH3" s="637"/>
      <c r="DI3" s="637"/>
      <c r="DJ3" s="637"/>
      <c r="DK3" s="637"/>
      <c r="DL3" s="637"/>
      <c r="DM3" s="637"/>
      <c r="DN3" s="637"/>
      <c r="DO3" s="637"/>
      <c r="DP3" s="637"/>
      <c r="DQ3" s="637"/>
      <c r="DR3" s="637"/>
      <c r="DS3" s="637"/>
      <c r="DT3" s="637"/>
      <c r="DU3" s="637"/>
      <c r="DV3" s="637"/>
      <c r="DW3" s="637"/>
      <c r="DX3" s="637"/>
      <c r="DY3" s="637"/>
      <c r="DZ3" s="637"/>
      <c r="EA3" s="637"/>
      <c r="EB3" s="637"/>
      <c r="EC3" s="637"/>
      <c r="ED3" s="637"/>
      <c r="EE3" s="637"/>
      <c r="EF3" s="637"/>
      <c r="EG3" s="637"/>
      <c r="EH3" s="637"/>
      <c r="EI3" s="637"/>
      <c r="EJ3" s="637"/>
      <c r="EK3" s="637"/>
      <c r="EL3" s="637"/>
      <c r="EM3" s="637"/>
      <c r="EN3" s="637"/>
      <c r="EO3" s="637"/>
      <c r="EP3" s="637"/>
      <c r="EQ3" s="637"/>
      <c r="ER3" s="637"/>
      <c r="ES3" s="637"/>
      <c r="ET3" s="637"/>
      <c r="EU3" s="637"/>
      <c r="EV3" s="637"/>
      <c r="EW3" s="637"/>
      <c r="EX3" s="637"/>
      <c r="EY3" s="637"/>
      <c r="EZ3" s="637"/>
      <c r="FA3" s="637"/>
      <c r="FB3" s="637"/>
      <c r="FC3" s="637"/>
      <c r="FD3" s="637"/>
      <c r="FE3" s="637"/>
      <c r="FF3" s="637"/>
      <c r="FG3" s="637"/>
      <c r="FH3" s="637"/>
      <c r="FI3" s="637"/>
      <c r="FJ3" s="637"/>
      <c r="FK3" s="637"/>
      <c r="FL3" s="637"/>
      <c r="FM3" s="637"/>
      <c r="FN3" s="637"/>
      <c r="FO3" s="637"/>
      <c r="FP3" s="637"/>
      <c r="FQ3" s="637"/>
      <c r="FR3" s="637"/>
      <c r="FS3" s="637"/>
      <c r="FT3" s="637"/>
      <c r="FU3" s="637"/>
      <c r="FV3" s="637"/>
      <c r="FW3" s="637"/>
      <c r="FX3" s="637"/>
      <c r="FY3" s="637"/>
      <c r="FZ3" s="637"/>
      <c r="GA3" s="637"/>
      <c r="GB3" s="637"/>
      <c r="GC3" s="637"/>
      <c r="GD3" s="637"/>
      <c r="GE3" s="637"/>
      <c r="GF3" s="637"/>
      <c r="GG3" s="637"/>
      <c r="GH3" s="637"/>
      <c r="GI3" s="637"/>
      <c r="GJ3" s="637"/>
      <c r="GK3" s="637"/>
      <c r="GL3" s="637"/>
      <c r="GM3" s="637"/>
      <c r="GN3" s="637"/>
      <c r="GO3" s="637"/>
      <c r="GP3" s="637"/>
      <c r="GQ3" s="637"/>
      <c r="GR3" s="637"/>
      <c r="GS3" s="637"/>
      <c r="GT3" s="637"/>
      <c r="GU3" s="637"/>
      <c r="GV3" s="637"/>
      <c r="GW3" s="637"/>
      <c r="GX3" s="637"/>
      <c r="GY3" s="637"/>
      <c r="GZ3" s="637"/>
      <c r="HA3" s="637"/>
      <c r="HB3" s="637"/>
      <c r="HC3" s="637"/>
      <c r="HD3" s="637"/>
      <c r="HE3" s="637"/>
      <c r="HF3" s="637"/>
      <c r="HG3" s="637"/>
      <c r="HH3" s="637"/>
      <c r="HI3" s="637"/>
      <c r="HJ3" s="637"/>
      <c r="HK3" s="637"/>
      <c r="HL3" s="637"/>
      <c r="HM3" s="637"/>
      <c r="HN3" s="637"/>
      <c r="HO3" s="637"/>
      <c r="HP3" s="637"/>
      <c r="HQ3" s="637"/>
      <c r="HR3" s="637"/>
      <c r="HS3" s="637"/>
      <c r="HT3" s="637"/>
      <c r="HU3" s="637"/>
      <c r="HV3" s="637"/>
      <c r="HW3" s="637"/>
      <c r="HX3" s="637"/>
      <c r="HY3" s="637"/>
      <c r="HZ3" s="637"/>
      <c r="IA3" s="637"/>
      <c r="IB3" s="637"/>
      <c r="IC3" s="637"/>
      <c r="ID3" s="637"/>
      <c r="IE3" s="637"/>
      <c r="IF3" s="637"/>
      <c r="IG3" s="637"/>
      <c r="IH3" s="637"/>
      <c r="II3" s="637"/>
      <c r="IJ3" s="637"/>
      <c r="IK3" s="637"/>
      <c r="IL3" s="637"/>
      <c r="IM3" s="637"/>
      <c r="IN3" s="637"/>
      <c r="IO3" s="637"/>
      <c r="IP3" s="637"/>
      <c r="IQ3" s="637"/>
      <c r="IR3" s="637"/>
      <c r="IS3" s="637"/>
      <c r="IT3" s="637"/>
      <c r="IU3" s="637"/>
      <c r="IV3" s="637"/>
    </row>
    <row r="4" spans="1:256" s="634" customFormat="1" ht="20.149999999999999" customHeight="1">
      <c r="A4" s="1040" t="s">
        <v>1485</v>
      </c>
      <c r="B4" s="1036" t="s">
        <v>1066</v>
      </c>
      <c r="C4" s="1037" t="s">
        <v>1484</v>
      </c>
      <c r="D4" s="1038"/>
      <c r="E4" s="1038"/>
      <c r="F4" s="1038"/>
      <c r="G4" s="1039"/>
      <c r="H4" s="1037" t="s">
        <v>1483</v>
      </c>
      <c r="I4" s="1038"/>
      <c r="J4" s="1038"/>
      <c r="K4" s="1038"/>
      <c r="L4" s="1039"/>
      <c r="M4" s="635"/>
    </row>
    <row r="5" spans="1:256" s="630" customFormat="1" ht="20.149999999999999" customHeight="1">
      <c r="A5" s="1041"/>
      <c r="B5" s="1036"/>
      <c r="C5" s="631" t="s">
        <v>1481</v>
      </c>
      <c r="D5" s="631" t="s">
        <v>1480</v>
      </c>
      <c r="E5" s="631" t="s">
        <v>1478</v>
      </c>
      <c r="F5" s="633" t="s">
        <v>1482</v>
      </c>
      <c r="G5" s="631" t="s">
        <v>1063</v>
      </c>
      <c r="H5" s="631" t="s">
        <v>1481</v>
      </c>
      <c r="I5" s="632" t="s">
        <v>1480</v>
      </c>
      <c r="J5" s="631" t="s">
        <v>1479</v>
      </c>
      <c r="K5" s="631" t="s">
        <v>1478</v>
      </c>
      <c r="L5" s="631" t="s">
        <v>1063</v>
      </c>
    </row>
    <row r="6" spans="1:256" ht="3" customHeight="1"/>
    <row r="7" spans="1:256">
      <c r="A7" s="629" t="s">
        <v>117</v>
      </c>
      <c r="B7" s="621">
        <v>2624793951</v>
      </c>
      <c r="C7" s="621">
        <v>133689815</v>
      </c>
      <c r="D7" s="621">
        <v>223478789</v>
      </c>
      <c r="E7" s="621">
        <v>22000</v>
      </c>
      <c r="F7" s="623" t="s">
        <v>718</v>
      </c>
      <c r="G7" s="621">
        <v>357190604</v>
      </c>
      <c r="H7" s="621" t="s">
        <v>718</v>
      </c>
      <c r="I7" s="622" t="s">
        <v>718</v>
      </c>
      <c r="J7" s="621">
        <v>2267603347</v>
      </c>
      <c r="K7" s="621" t="s">
        <v>718</v>
      </c>
      <c r="L7" s="621">
        <v>2267603347</v>
      </c>
    </row>
    <row r="8" spans="1:256">
      <c r="A8" s="624" t="s">
        <v>1393</v>
      </c>
      <c r="B8" s="621">
        <v>2486193004</v>
      </c>
      <c r="C8" s="621">
        <v>128085748</v>
      </c>
      <c r="D8" s="621">
        <v>223478789</v>
      </c>
      <c r="E8" s="621">
        <v>22000</v>
      </c>
      <c r="F8" s="623" t="s">
        <v>718</v>
      </c>
      <c r="G8" s="621">
        <v>351586537</v>
      </c>
      <c r="H8" s="621" t="s">
        <v>718</v>
      </c>
      <c r="I8" s="622" t="s">
        <v>718</v>
      </c>
      <c r="J8" s="621">
        <v>2134606467</v>
      </c>
      <c r="K8" s="621" t="s">
        <v>718</v>
      </c>
      <c r="L8" s="621">
        <v>2134606467</v>
      </c>
    </row>
    <row r="9" spans="1:256">
      <c r="A9" s="624" t="s">
        <v>861</v>
      </c>
      <c r="B9" s="621">
        <v>351586537</v>
      </c>
      <c r="C9" s="621">
        <v>128085748</v>
      </c>
      <c r="D9" s="621">
        <v>223478789</v>
      </c>
      <c r="E9" s="621">
        <v>22000</v>
      </c>
      <c r="F9" s="623" t="s">
        <v>718</v>
      </c>
      <c r="G9" s="621">
        <v>351586537</v>
      </c>
      <c r="H9" s="621" t="s">
        <v>718</v>
      </c>
      <c r="I9" s="622" t="s">
        <v>718</v>
      </c>
      <c r="J9" s="621" t="s">
        <v>718</v>
      </c>
      <c r="K9" s="621" t="s">
        <v>718</v>
      </c>
      <c r="L9" s="621" t="s">
        <v>718</v>
      </c>
    </row>
    <row r="10" spans="1:256">
      <c r="A10" s="624" t="s">
        <v>1477</v>
      </c>
      <c r="B10" s="621">
        <v>135247998</v>
      </c>
      <c r="C10" s="621">
        <v>126412233</v>
      </c>
      <c r="D10" s="621">
        <v>8813765</v>
      </c>
      <c r="E10" s="621">
        <v>22000</v>
      </c>
      <c r="F10" s="623" t="s">
        <v>718</v>
      </c>
      <c r="G10" s="621">
        <v>135247998</v>
      </c>
      <c r="H10" s="621" t="s">
        <v>718</v>
      </c>
      <c r="I10" s="622" t="s">
        <v>718</v>
      </c>
      <c r="J10" s="621" t="s">
        <v>718</v>
      </c>
      <c r="K10" s="621" t="s">
        <v>718</v>
      </c>
      <c r="L10" s="621" t="s">
        <v>718</v>
      </c>
    </row>
    <row r="11" spans="1:256">
      <c r="A11" s="624" t="s">
        <v>1476</v>
      </c>
      <c r="B11" s="621">
        <v>135247998</v>
      </c>
      <c r="C11" s="621">
        <v>126412233</v>
      </c>
      <c r="D11" s="621">
        <v>8813765</v>
      </c>
      <c r="E11" s="621">
        <v>22000</v>
      </c>
      <c r="F11" s="623" t="s">
        <v>718</v>
      </c>
      <c r="G11" s="621">
        <v>135247998</v>
      </c>
      <c r="H11" s="621" t="s">
        <v>718</v>
      </c>
      <c r="I11" s="622" t="s">
        <v>718</v>
      </c>
      <c r="J11" s="621" t="s">
        <v>718</v>
      </c>
      <c r="K11" s="621" t="s">
        <v>718</v>
      </c>
      <c r="L11" s="621" t="s">
        <v>718</v>
      </c>
    </row>
    <row r="12" spans="1:256">
      <c r="A12" s="624" t="s">
        <v>1463</v>
      </c>
      <c r="B12" s="621">
        <v>84818261</v>
      </c>
      <c r="C12" s="621">
        <v>1276945</v>
      </c>
      <c r="D12" s="621">
        <v>83541316</v>
      </c>
      <c r="E12" s="621" t="s">
        <v>718</v>
      </c>
      <c r="F12" s="623" t="s">
        <v>718</v>
      </c>
      <c r="G12" s="621">
        <v>84818261</v>
      </c>
      <c r="H12" s="621" t="s">
        <v>718</v>
      </c>
      <c r="I12" s="622" t="s">
        <v>718</v>
      </c>
      <c r="J12" s="621" t="s">
        <v>718</v>
      </c>
      <c r="K12" s="621" t="s">
        <v>718</v>
      </c>
      <c r="L12" s="621" t="s">
        <v>718</v>
      </c>
    </row>
    <row r="13" spans="1:256">
      <c r="A13" s="624" t="s">
        <v>1472</v>
      </c>
      <c r="B13" s="621">
        <v>1464682</v>
      </c>
      <c r="C13" s="621">
        <v>149956</v>
      </c>
      <c r="D13" s="621">
        <v>1314726</v>
      </c>
      <c r="E13" s="621" t="s">
        <v>718</v>
      </c>
      <c r="F13" s="623" t="s">
        <v>718</v>
      </c>
      <c r="G13" s="621">
        <v>1464682</v>
      </c>
      <c r="H13" s="621" t="s">
        <v>718</v>
      </c>
      <c r="I13" s="622" t="s">
        <v>718</v>
      </c>
      <c r="J13" s="621" t="s">
        <v>718</v>
      </c>
      <c r="K13" s="621" t="s">
        <v>718</v>
      </c>
      <c r="L13" s="621" t="s">
        <v>718</v>
      </c>
    </row>
    <row r="14" spans="1:256">
      <c r="A14" s="624" t="s">
        <v>1471</v>
      </c>
      <c r="B14" s="621">
        <v>913967</v>
      </c>
      <c r="C14" s="621">
        <v>99996</v>
      </c>
      <c r="D14" s="621">
        <v>813971</v>
      </c>
      <c r="E14" s="621" t="s">
        <v>718</v>
      </c>
      <c r="F14" s="623" t="s">
        <v>718</v>
      </c>
      <c r="G14" s="621">
        <v>913967</v>
      </c>
      <c r="H14" s="621" t="s">
        <v>718</v>
      </c>
      <c r="I14" s="622" t="s">
        <v>718</v>
      </c>
      <c r="J14" s="621" t="s">
        <v>718</v>
      </c>
      <c r="K14" s="621" t="s">
        <v>718</v>
      </c>
      <c r="L14" s="621" t="s">
        <v>718</v>
      </c>
    </row>
    <row r="15" spans="1:256">
      <c r="A15" s="624" t="s">
        <v>1475</v>
      </c>
      <c r="B15" s="621">
        <v>19287871</v>
      </c>
      <c r="C15" s="621">
        <v>125713</v>
      </c>
      <c r="D15" s="621">
        <v>19162158</v>
      </c>
      <c r="E15" s="621" t="s">
        <v>718</v>
      </c>
      <c r="F15" s="623" t="s">
        <v>718</v>
      </c>
      <c r="G15" s="621">
        <v>19287871</v>
      </c>
      <c r="H15" s="621" t="s">
        <v>718</v>
      </c>
      <c r="I15" s="622" t="s">
        <v>718</v>
      </c>
      <c r="J15" s="621" t="s">
        <v>718</v>
      </c>
      <c r="K15" s="621" t="s">
        <v>718</v>
      </c>
      <c r="L15" s="621" t="s">
        <v>718</v>
      </c>
    </row>
    <row r="16" spans="1:256">
      <c r="A16" s="624" t="s">
        <v>1470</v>
      </c>
      <c r="B16" s="621">
        <v>17530060</v>
      </c>
      <c r="C16" s="621">
        <v>279465</v>
      </c>
      <c r="D16" s="621">
        <v>17250595</v>
      </c>
      <c r="E16" s="621" t="s">
        <v>718</v>
      </c>
      <c r="F16" s="623" t="s">
        <v>718</v>
      </c>
      <c r="G16" s="621">
        <v>17530060</v>
      </c>
      <c r="H16" s="621" t="s">
        <v>718</v>
      </c>
      <c r="I16" s="622" t="s">
        <v>718</v>
      </c>
      <c r="J16" s="621" t="s">
        <v>718</v>
      </c>
      <c r="K16" s="621" t="s">
        <v>718</v>
      </c>
      <c r="L16" s="621" t="s">
        <v>718</v>
      </c>
    </row>
    <row r="17" spans="1:12">
      <c r="A17" s="624" t="s">
        <v>1469</v>
      </c>
      <c r="B17" s="621">
        <v>11213048</v>
      </c>
      <c r="C17" s="621">
        <v>246822</v>
      </c>
      <c r="D17" s="621">
        <v>10966226</v>
      </c>
      <c r="E17" s="621" t="s">
        <v>718</v>
      </c>
      <c r="F17" s="623" t="s">
        <v>718</v>
      </c>
      <c r="G17" s="621">
        <v>11213048</v>
      </c>
      <c r="H17" s="621" t="s">
        <v>718</v>
      </c>
      <c r="I17" s="622" t="s">
        <v>718</v>
      </c>
      <c r="J17" s="621" t="s">
        <v>718</v>
      </c>
      <c r="K17" s="621" t="s">
        <v>718</v>
      </c>
      <c r="L17" s="621" t="s">
        <v>718</v>
      </c>
    </row>
    <row r="18" spans="1:12">
      <c r="A18" s="624" t="s">
        <v>1468</v>
      </c>
      <c r="B18" s="621">
        <v>1061304</v>
      </c>
      <c r="C18" s="621">
        <v>168104</v>
      </c>
      <c r="D18" s="621">
        <v>893200</v>
      </c>
      <c r="E18" s="621" t="s">
        <v>718</v>
      </c>
      <c r="F18" s="623" t="s">
        <v>718</v>
      </c>
      <c r="G18" s="621">
        <v>1061304</v>
      </c>
      <c r="H18" s="621" t="s">
        <v>718</v>
      </c>
      <c r="I18" s="622" t="s">
        <v>718</v>
      </c>
      <c r="J18" s="621" t="s">
        <v>718</v>
      </c>
      <c r="K18" s="621" t="s">
        <v>718</v>
      </c>
      <c r="L18" s="621" t="s">
        <v>718</v>
      </c>
    </row>
    <row r="19" spans="1:12">
      <c r="A19" s="624" t="s">
        <v>1467</v>
      </c>
      <c r="B19" s="621">
        <v>9836987</v>
      </c>
      <c r="C19" s="621">
        <v>206889</v>
      </c>
      <c r="D19" s="621">
        <v>9630098</v>
      </c>
      <c r="E19" s="621" t="s">
        <v>718</v>
      </c>
      <c r="F19" s="623" t="s">
        <v>718</v>
      </c>
      <c r="G19" s="621">
        <v>9836987</v>
      </c>
      <c r="H19" s="621" t="s">
        <v>718</v>
      </c>
      <c r="I19" s="622" t="s">
        <v>718</v>
      </c>
      <c r="J19" s="621" t="s">
        <v>718</v>
      </c>
      <c r="K19" s="621" t="s">
        <v>718</v>
      </c>
      <c r="L19" s="621" t="s">
        <v>718</v>
      </c>
    </row>
    <row r="20" spans="1:12">
      <c r="A20" s="624" t="s">
        <v>1466</v>
      </c>
      <c r="B20" s="621">
        <v>23510342</v>
      </c>
      <c r="C20" s="621" t="s">
        <v>718</v>
      </c>
      <c r="D20" s="621">
        <v>23510342</v>
      </c>
      <c r="E20" s="621" t="s">
        <v>718</v>
      </c>
      <c r="F20" s="623" t="s">
        <v>718</v>
      </c>
      <c r="G20" s="621">
        <v>23510342</v>
      </c>
      <c r="H20" s="621" t="s">
        <v>718</v>
      </c>
      <c r="I20" s="622" t="s">
        <v>718</v>
      </c>
      <c r="J20" s="621" t="s">
        <v>718</v>
      </c>
      <c r="K20" s="621" t="s">
        <v>718</v>
      </c>
      <c r="L20" s="621" t="s">
        <v>718</v>
      </c>
    </row>
    <row r="21" spans="1:12">
      <c r="A21" s="624" t="s">
        <v>1463</v>
      </c>
      <c r="B21" s="621">
        <v>131520278</v>
      </c>
      <c r="C21" s="621">
        <v>396570</v>
      </c>
      <c r="D21" s="621">
        <v>131123708</v>
      </c>
      <c r="E21" s="621" t="s">
        <v>718</v>
      </c>
      <c r="F21" s="623" t="s">
        <v>718</v>
      </c>
      <c r="G21" s="621">
        <v>131520278</v>
      </c>
      <c r="H21" s="621" t="s">
        <v>718</v>
      </c>
      <c r="I21" s="622" t="s">
        <v>718</v>
      </c>
      <c r="J21" s="621" t="s">
        <v>718</v>
      </c>
      <c r="K21" s="621" t="s">
        <v>718</v>
      </c>
      <c r="L21" s="621" t="s">
        <v>718</v>
      </c>
    </row>
    <row r="22" spans="1:12">
      <c r="A22" s="624" t="s">
        <v>1474</v>
      </c>
      <c r="B22" s="621">
        <v>18775031</v>
      </c>
      <c r="C22" s="621">
        <v>199865</v>
      </c>
      <c r="D22" s="621">
        <v>18575166</v>
      </c>
      <c r="E22" s="621" t="s">
        <v>718</v>
      </c>
      <c r="F22" s="623" t="s">
        <v>718</v>
      </c>
      <c r="G22" s="621">
        <v>18775031</v>
      </c>
      <c r="H22" s="621" t="s">
        <v>718</v>
      </c>
      <c r="I22" s="622" t="s">
        <v>718</v>
      </c>
      <c r="J22" s="621" t="s">
        <v>718</v>
      </c>
      <c r="K22" s="621" t="s">
        <v>718</v>
      </c>
      <c r="L22" s="621" t="s">
        <v>718</v>
      </c>
    </row>
    <row r="23" spans="1:12">
      <c r="A23" s="624" t="s">
        <v>1473</v>
      </c>
      <c r="B23" s="621">
        <v>112745247</v>
      </c>
      <c r="C23" s="621">
        <v>196705</v>
      </c>
      <c r="D23" s="621">
        <v>112548542</v>
      </c>
      <c r="E23" s="621" t="s">
        <v>718</v>
      </c>
      <c r="F23" s="623" t="s">
        <v>718</v>
      </c>
      <c r="G23" s="621">
        <v>112745247</v>
      </c>
      <c r="H23" s="621" t="s">
        <v>718</v>
      </c>
      <c r="I23" s="622" t="s">
        <v>718</v>
      </c>
      <c r="J23" s="621" t="s">
        <v>718</v>
      </c>
      <c r="K23" s="621" t="s">
        <v>718</v>
      </c>
      <c r="L23" s="621" t="s">
        <v>718</v>
      </c>
    </row>
    <row r="24" spans="1:12">
      <c r="A24" s="624" t="s">
        <v>860</v>
      </c>
      <c r="B24" s="621">
        <v>2134606467</v>
      </c>
      <c r="C24" s="621" t="s">
        <v>718</v>
      </c>
      <c r="D24" s="621" t="s">
        <v>718</v>
      </c>
      <c r="E24" s="621" t="s">
        <v>718</v>
      </c>
      <c r="F24" s="623" t="s">
        <v>718</v>
      </c>
      <c r="G24" s="621" t="s">
        <v>718</v>
      </c>
      <c r="H24" s="621" t="s">
        <v>718</v>
      </c>
      <c r="I24" s="622" t="s">
        <v>718</v>
      </c>
      <c r="J24" s="621">
        <v>2134606467</v>
      </c>
      <c r="K24" s="621" t="s">
        <v>718</v>
      </c>
      <c r="L24" s="621">
        <v>2134606467</v>
      </c>
    </row>
    <row r="25" spans="1:12">
      <c r="A25" s="624" t="s">
        <v>1463</v>
      </c>
      <c r="B25" s="621">
        <v>1693650320</v>
      </c>
      <c r="C25" s="621" t="s">
        <v>718</v>
      </c>
      <c r="D25" s="621" t="s">
        <v>718</v>
      </c>
      <c r="E25" s="621" t="s">
        <v>718</v>
      </c>
      <c r="F25" s="623" t="s">
        <v>718</v>
      </c>
      <c r="G25" s="621" t="s">
        <v>718</v>
      </c>
      <c r="H25" s="621" t="s">
        <v>718</v>
      </c>
      <c r="I25" s="622" t="s">
        <v>718</v>
      </c>
      <c r="J25" s="621">
        <v>1693650320</v>
      </c>
      <c r="K25" s="621" t="s">
        <v>718</v>
      </c>
      <c r="L25" s="621">
        <v>1693650320</v>
      </c>
    </row>
    <row r="26" spans="1:12">
      <c r="A26" s="624" t="s">
        <v>1472</v>
      </c>
      <c r="B26" s="621">
        <v>525353651</v>
      </c>
      <c r="C26" s="621" t="s">
        <v>718</v>
      </c>
      <c r="D26" s="621" t="s">
        <v>718</v>
      </c>
      <c r="E26" s="621" t="s">
        <v>718</v>
      </c>
      <c r="F26" s="623" t="s">
        <v>718</v>
      </c>
      <c r="G26" s="621" t="s">
        <v>718</v>
      </c>
      <c r="H26" s="621" t="s">
        <v>718</v>
      </c>
      <c r="I26" s="622" t="s">
        <v>718</v>
      </c>
      <c r="J26" s="621">
        <v>525353651</v>
      </c>
      <c r="K26" s="621" t="s">
        <v>718</v>
      </c>
      <c r="L26" s="621">
        <v>525353651</v>
      </c>
    </row>
    <row r="27" spans="1:12">
      <c r="A27" s="624" t="s">
        <v>1471</v>
      </c>
      <c r="B27" s="621">
        <v>298985648</v>
      </c>
      <c r="C27" s="621" t="s">
        <v>718</v>
      </c>
      <c r="D27" s="621" t="s">
        <v>718</v>
      </c>
      <c r="E27" s="621" t="s">
        <v>718</v>
      </c>
      <c r="F27" s="623" t="s">
        <v>718</v>
      </c>
      <c r="G27" s="621" t="s">
        <v>718</v>
      </c>
      <c r="H27" s="621" t="s">
        <v>718</v>
      </c>
      <c r="I27" s="622" t="s">
        <v>718</v>
      </c>
      <c r="J27" s="621">
        <v>298985648</v>
      </c>
      <c r="K27" s="621" t="s">
        <v>718</v>
      </c>
      <c r="L27" s="621">
        <v>298985648</v>
      </c>
    </row>
    <row r="28" spans="1:12">
      <c r="A28" s="624" t="s">
        <v>1470</v>
      </c>
      <c r="B28" s="621">
        <v>15991161</v>
      </c>
      <c r="C28" s="621" t="s">
        <v>718</v>
      </c>
      <c r="D28" s="621" t="s">
        <v>718</v>
      </c>
      <c r="E28" s="621" t="s">
        <v>718</v>
      </c>
      <c r="F28" s="623" t="s">
        <v>718</v>
      </c>
      <c r="G28" s="621" t="s">
        <v>718</v>
      </c>
      <c r="H28" s="621" t="s">
        <v>718</v>
      </c>
      <c r="I28" s="622" t="s">
        <v>718</v>
      </c>
      <c r="J28" s="621">
        <v>15991161</v>
      </c>
      <c r="K28" s="621" t="s">
        <v>718</v>
      </c>
      <c r="L28" s="621">
        <v>15991161</v>
      </c>
    </row>
    <row r="29" spans="1:12">
      <c r="A29" s="624" t="s">
        <v>1469</v>
      </c>
      <c r="B29" s="621">
        <v>29123752</v>
      </c>
      <c r="C29" s="621" t="s">
        <v>718</v>
      </c>
      <c r="D29" s="621" t="s">
        <v>718</v>
      </c>
      <c r="E29" s="621" t="s">
        <v>718</v>
      </c>
      <c r="F29" s="623" t="s">
        <v>718</v>
      </c>
      <c r="G29" s="621" t="s">
        <v>718</v>
      </c>
      <c r="H29" s="621" t="s">
        <v>718</v>
      </c>
      <c r="I29" s="622" t="s">
        <v>718</v>
      </c>
      <c r="J29" s="621">
        <v>29123752</v>
      </c>
      <c r="K29" s="621" t="s">
        <v>718</v>
      </c>
      <c r="L29" s="621">
        <v>29123752</v>
      </c>
    </row>
    <row r="30" spans="1:12">
      <c r="A30" s="624" t="s">
        <v>1468</v>
      </c>
      <c r="B30" s="621">
        <v>475504744</v>
      </c>
      <c r="C30" s="621" t="s">
        <v>718</v>
      </c>
      <c r="D30" s="621" t="s">
        <v>718</v>
      </c>
      <c r="E30" s="621" t="s">
        <v>718</v>
      </c>
      <c r="F30" s="623" t="s">
        <v>718</v>
      </c>
      <c r="G30" s="621" t="s">
        <v>718</v>
      </c>
      <c r="H30" s="621" t="s">
        <v>718</v>
      </c>
      <c r="I30" s="622" t="s">
        <v>718</v>
      </c>
      <c r="J30" s="621">
        <v>475504744</v>
      </c>
      <c r="K30" s="621" t="s">
        <v>718</v>
      </c>
      <c r="L30" s="621">
        <v>475504744</v>
      </c>
    </row>
    <row r="31" spans="1:12">
      <c r="A31" s="624" t="s">
        <v>1467</v>
      </c>
      <c r="B31" s="621">
        <v>499969</v>
      </c>
      <c r="C31" s="621" t="s">
        <v>718</v>
      </c>
      <c r="D31" s="621" t="s">
        <v>718</v>
      </c>
      <c r="E31" s="621" t="s">
        <v>718</v>
      </c>
      <c r="F31" s="623" t="s">
        <v>718</v>
      </c>
      <c r="G31" s="621" t="s">
        <v>718</v>
      </c>
      <c r="H31" s="621" t="s">
        <v>718</v>
      </c>
      <c r="I31" s="622" t="s">
        <v>718</v>
      </c>
      <c r="J31" s="621">
        <v>499969</v>
      </c>
      <c r="K31" s="621" t="s">
        <v>718</v>
      </c>
      <c r="L31" s="621">
        <v>499969</v>
      </c>
    </row>
    <row r="32" spans="1:12">
      <c r="A32" s="624" t="s">
        <v>1466</v>
      </c>
      <c r="B32" s="621">
        <v>348191395</v>
      </c>
      <c r="C32" s="621" t="s">
        <v>718</v>
      </c>
      <c r="D32" s="621" t="s">
        <v>718</v>
      </c>
      <c r="E32" s="621" t="s">
        <v>718</v>
      </c>
      <c r="F32" s="623" t="s">
        <v>718</v>
      </c>
      <c r="G32" s="621" t="s">
        <v>718</v>
      </c>
      <c r="H32" s="621" t="s">
        <v>718</v>
      </c>
      <c r="I32" s="622" t="s">
        <v>718</v>
      </c>
      <c r="J32" s="621">
        <v>348191395</v>
      </c>
      <c r="K32" s="621" t="s">
        <v>718</v>
      </c>
      <c r="L32" s="621">
        <v>348191395</v>
      </c>
    </row>
    <row r="33" spans="1:12">
      <c r="A33" s="624" t="s">
        <v>1465</v>
      </c>
      <c r="B33" s="621">
        <v>1168659</v>
      </c>
      <c r="C33" s="621" t="s">
        <v>718</v>
      </c>
      <c r="D33" s="621" t="s">
        <v>718</v>
      </c>
      <c r="E33" s="621" t="s">
        <v>718</v>
      </c>
      <c r="F33" s="623" t="s">
        <v>718</v>
      </c>
      <c r="G33" s="621" t="s">
        <v>718</v>
      </c>
      <c r="H33" s="621" t="s">
        <v>718</v>
      </c>
      <c r="I33" s="622" t="s">
        <v>718</v>
      </c>
      <c r="J33" s="621">
        <v>1168659</v>
      </c>
      <c r="K33" s="621" t="s">
        <v>718</v>
      </c>
      <c r="L33" s="621">
        <v>1168659</v>
      </c>
    </row>
    <row r="34" spans="1:12">
      <c r="A34" s="624" t="s">
        <v>1464</v>
      </c>
      <c r="B34" s="621">
        <v>1168659</v>
      </c>
      <c r="C34" s="621" t="s">
        <v>718</v>
      </c>
      <c r="D34" s="621" t="s">
        <v>718</v>
      </c>
      <c r="E34" s="621" t="s">
        <v>718</v>
      </c>
      <c r="F34" s="623" t="s">
        <v>718</v>
      </c>
      <c r="G34" s="621" t="s">
        <v>718</v>
      </c>
      <c r="H34" s="621" t="s">
        <v>718</v>
      </c>
      <c r="I34" s="622" t="s">
        <v>718</v>
      </c>
      <c r="J34" s="621">
        <v>1168659</v>
      </c>
      <c r="K34" s="621" t="s">
        <v>718</v>
      </c>
      <c r="L34" s="621">
        <v>1168659</v>
      </c>
    </row>
    <row r="35" spans="1:12">
      <c r="A35" s="624" t="s">
        <v>1463</v>
      </c>
      <c r="B35" s="621">
        <v>439787488</v>
      </c>
      <c r="C35" s="621" t="s">
        <v>718</v>
      </c>
      <c r="D35" s="621" t="s">
        <v>718</v>
      </c>
      <c r="E35" s="621" t="s">
        <v>718</v>
      </c>
      <c r="F35" s="623" t="s">
        <v>718</v>
      </c>
      <c r="G35" s="621" t="s">
        <v>718</v>
      </c>
      <c r="H35" s="621" t="s">
        <v>718</v>
      </c>
      <c r="I35" s="622" t="s">
        <v>718</v>
      </c>
      <c r="J35" s="621">
        <v>439787488</v>
      </c>
      <c r="K35" s="621" t="s">
        <v>718</v>
      </c>
      <c r="L35" s="621">
        <v>439787488</v>
      </c>
    </row>
    <row r="36" spans="1:12">
      <c r="A36" s="624" t="s">
        <v>1462</v>
      </c>
      <c r="B36" s="621">
        <v>403842898</v>
      </c>
      <c r="C36" s="621" t="s">
        <v>718</v>
      </c>
      <c r="D36" s="621" t="s">
        <v>718</v>
      </c>
      <c r="E36" s="621" t="s">
        <v>718</v>
      </c>
      <c r="F36" s="623" t="s">
        <v>718</v>
      </c>
      <c r="G36" s="621" t="s">
        <v>718</v>
      </c>
      <c r="H36" s="621" t="s">
        <v>718</v>
      </c>
      <c r="I36" s="622" t="s">
        <v>718</v>
      </c>
      <c r="J36" s="621">
        <v>403842898</v>
      </c>
      <c r="K36" s="621" t="s">
        <v>718</v>
      </c>
      <c r="L36" s="621">
        <v>403842898</v>
      </c>
    </row>
    <row r="37" spans="1:12">
      <c r="A37" s="624" t="s">
        <v>1461</v>
      </c>
      <c r="B37" s="621">
        <v>35944590</v>
      </c>
      <c r="C37" s="621" t="s">
        <v>718</v>
      </c>
      <c r="D37" s="621" t="s">
        <v>718</v>
      </c>
      <c r="E37" s="621" t="s">
        <v>718</v>
      </c>
      <c r="F37" s="623" t="s">
        <v>718</v>
      </c>
      <c r="G37" s="621" t="s">
        <v>718</v>
      </c>
      <c r="H37" s="621" t="s">
        <v>718</v>
      </c>
      <c r="I37" s="622" t="s">
        <v>718</v>
      </c>
      <c r="J37" s="621">
        <v>35944590</v>
      </c>
      <c r="K37" s="621" t="s">
        <v>718</v>
      </c>
      <c r="L37" s="621">
        <v>35944590</v>
      </c>
    </row>
    <row r="38" spans="1:12">
      <c r="A38" s="624" t="s">
        <v>1134</v>
      </c>
      <c r="B38" s="621">
        <v>138600947</v>
      </c>
      <c r="C38" s="621">
        <v>5604067</v>
      </c>
      <c r="D38" s="621" t="s">
        <v>718</v>
      </c>
      <c r="E38" s="621" t="s">
        <v>718</v>
      </c>
      <c r="F38" s="623" t="s">
        <v>718</v>
      </c>
      <c r="G38" s="621">
        <v>5604067</v>
      </c>
      <c r="H38" s="621" t="s">
        <v>718</v>
      </c>
      <c r="I38" s="622" t="s">
        <v>718</v>
      </c>
      <c r="J38" s="621">
        <v>132996880</v>
      </c>
      <c r="K38" s="621" t="s">
        <v>718</v>
      </c>
      <c r="L38" s="621">
        <v>132996880</v>
      </c>
    </row>
    <row r="39" spans="1:12">
      <c r="A39" s="624" t="s">
        <v>1460</v>
      </c>
      <c r="B39" s="621">
        <v>3199192</v>
      </c>
      <c r="C39" s="621">
        <v>3199192</v>
      </c>
      <c r="D39" s="621" t="s">
        <v>718</v>
      </c>
      <c r="E39" s="621" t="s">
        <v>718</v>
      </c>
      <c r="F39" s="623" t="s">
        <v>718</v>
      </c>
      <c r="G39" s="621">
        <v>3199192</v>
      </c>
      <c r="H39" s="621" t="s">
        <v>718</v>
      </c>
      <c r="I39" s="622" t="s">
        <v>718</v>
      </c>
      <c r="J39" s="621" t="s">
        <v>718</v>
      </c>
      <c r="K39" s="621" t="s">
        <v>718</v>
      </c>
      <c r="L39" s="621" t="s">
        <v>718</v>
      </c>
    </row>
    <row r="40" spans="1:12">
      <c r="A40" s="624" t="s">
        <v>1459</v>
      </c>
      <c r="B40" s="621">
        <v>3199192</v>
      </c>
      <c r="C40" s="621">
        <v>3199192</v>
      </c>
      <c r="D40" s="621" t="s">
        <v>718</v>
      </c>
      <c r="E40" s="621" t="s">
        <v>718</v>
      </c>
      <c r="F40" s="623" t="s">
        <v>718</v>
      </c>
      <c r="G40" s="621">
        <v>3199192</v>
      </c>
      <c r="H40" s="621" t="s">
        <v>718</v>
      </c>
      <c r="I40" s="622" t="s">
        <v>718</v>
      </c>
      <c r="J40" s="621" t="s">
        <v>718</v>
      </c>
      <c r="K40" s="621" t="s">
        <v>718</v>
      </c>
      <c r="L40" s="621" t="s">
        <v>718</v>
      </c>
    </row>
    <row r="41" spans="1:12">
      <c r="A41" s="624" t="s">
        <v>1458</v>
      </c>
      <c r="B41" s="621">
        <v>13000</v>
      </c>
      <c r="C41" s="621">
        <v>13000</v>
      </c>
      <c r="D41" s="621" t="s">
        <v>718</v>
      </c>
      <c r="E41" s="621" t="s">
        <v>718</v>
      </c>
      <c r="F41" s="623" t="s">
        <v>718</v>
      </c>
      <c r="G41" s="621">
        <v>13000</v>
      </c>
      <c r="H41" s="621" t="s">
        <v>718</v>
      </c>
      <c r="I41" s="622" t="s">
        <v>718</v>
      </c>
      <c r="J41" s="621" t="s">
        <v>718</v>
      </c>
      <c r="K41" s="621" t="s">
        <v>718</v>
      </c>
      <c r="L41" s="621" t="s">
        <v>718</v>
      </c>
    </row>
    <row r="42" spans="1:12">
      <c r="A42" s="624" t="s">
        <v>1457</v>
      </c>
      <c r="B42" s="621">
        <v>13000</v>
      </c>
      <c r="C42" s="621">
        <v>13000</v>
      </c>
      <c r="D42" s="621" t="s">
        <v>718</v>
      </c>
      <c r="E42" s="621" t="s">
        <v>718</v>
      </c>
      <c r="F42" s="623" t="s">
        <v>718</v>
      </c>
      <c r="G42" s="621">
        <v>13000</v>
      </c>
      <c r="H42" s="621" t="s">
        <v>718</v>
      </c>
      <c r="I42" s="622" t="s">
        <v>718</v>
      </c>
      <c r="J42" s="621" t="s">
        <v>718</v>
      </c>
      <c r="K42" s="621" t="s">
        <v>718</v>
      </c>
      <c r="L42" s="621" t="s">
        <v>718</v>
      </c>
    </row>
    <row r="43" spans="1:12">
      <c r="A43" s="624" t="s">
        <v>1456</v>
      </c>
      <c r="B43" s="621">
        <v>2391875</v>
      </c>
      <c r="C43" s="621">
        <v>2391875</v>
      </c>
      <c r="D43" s="621" t="s">
        <v>718</v>
      </c>
      <c r="E43" s="621" t="s">
        <v>718</v>
      </c>
      <c r="F43" s="623" t="s">
        <v>718</v>
      </c>
      <c r="G43" s="621">
        <v>2391875</v>
      </c>
      <c r="H43" s="621" t="s">
        <v>718</v>
      </c>
      <c r="I43" s="622" t="s">
        <v>718</v>
      </c>
      <c r="J43" s="621" t="s">
        <v>718</v>
      </c>
      <c r="K43" s="621" t="s">
        <v>718</v>
      </c>
      <c r="L43" s="621" t="s">
        <v>718</v>
      </c>
    </row>
    <row r="44" spans="1:12">
      <c r="A44" s="624" t="s">
        <v>1455</v>
      </c>
      <c r="B44" s="621">
        <v>2391875</v>
      </c>
      <c r="C44" s="621">
        <v>2391875</v>
      </c>
      <c r="D44" s="621" t="s">
        <v>718</v>
      </c>
      <c r="E44" s="621" t="s">
        <v>718</v>
      </c>
      <c r="F44" s="623" t="s">
        <v>718</v>
      </c>
      <c r="G44" s="621">
        <v>2391875</v>
      </c>
      <c r="H44" s="621" t="s">
        <v>718</v>
      </c>
      <c r="I44" s="622" t="s">
        <v>718</v>
      </c>
      <c r="J44" s="621" t="s">
        <v>718</v>
      </c>
      <c r="K44" s="621" t="s">
        <v>718</v>
      </c>
      <c r="L44" s="621" t="s">
        <v>718</v>
      </c>
    </row>
    <row r="45" spans="1:12">
      <c r="A45" s="624" t="s">
        <v>1454</v>
      </c>
      <c r="B45" s="621">
        <v>132996880</v>
      </c>
      <c r="C45" s="621" t="s">
        <v>718</v>
      </c>
      <c r="D45" s="621" t="s">
        <v>718</v>
      </c>
      <c r="E45" s="621" t="s">
        <v>718</v>
      </c>
      <c r="F45" s="623" t="s">
        <v>718</v>
      </c>
      <c r="G45" s="621" t="s">
        <v>718</v>
      </c>
      <c r="H45" s="621" t="s">
        <v>718</v>
      </c>
      <c r="I45" s="622" t="s">
        <v>718</v>
      </c>
      <c r="J45" s="621">
        <v>132996880</v>
      </c>
      <c r="K45" s="621" t="s">
        <v>718</v>
      </c>
      <c r="L45" s="621">
        <v>132996880</v>
      </c>
    </row>
    <row r="46" spans="1:12">
      <c r="A46" s="624" t="s">
        <v>1224</v>
      </c>
      <c r="B46" s="621">
        <v>132996880</v>
      </c>
      <c r="C46" s="621" t="s">
        <v>718</v>
      </c>
      <c r="D46" s="621" t="s">
        <v>718</v>
      </c>
      <c r="E46" s="621" t="s">
        <v>718</v>
      </c>
      <c r="F46" s="623" t="s">
        <v>718</v>
      </c>
      <c r="G46" s="621" t="s">
        <v>718</v>
      </c>
      <c r="H46" s="621" t="s">
        <v>718</v>
      </c>
      <c r="I46" s="622" t="s">
        <v>718</v>
      </c>
      <c r="J46" s="621">
        <v>132996880</v>
      </c>
      <c r="K46" s="621" t="s">
        <v>718</v>
      </c>
      <c r="L46" s="621">
        <v>132996880</v>
      </c>
    </row>
    <row r="68" spans="1:12">
      <c r="A68" s="628"/>
      <c r="B68" s="625"/>
      <c r="C68" s="625"/>
      <c r="D68" s="625"/>
      <c r="E68" s="625"/>
      <c r="F68" s="627"/>
      <c r="G68" s="625"/>
      <c r="H68" s="625"/>
      <c r="I68" s="626"/>
      <c r="J68" s="625"/>
      <c r="K68" s="625"/>
      <c r="L68" s="625"/>
    </row>
  </sheetData>
  <mergeCells count="11">
    <mergeCell ref="A4:A5"/>
    <mergeCell ref="K3:L3"/>
    <mergeCell ref="E2:G2"/>
    <mergeCell ref="H2:J2"/>
    <mergeCell ref="H4:L4"/>
    <mergeCell ref="H1:I1"/>
    <mergeCell ref="F1:G1"/>
    <mergeCell ref="F3:G3"/>
    <mergeCell ref="H3:I3"/>
    <mergeCell ref="B4:B5"/>
    <mergeCell ref="C4:G4"/>
  </mergeCells>
  <phoneticPr fontId="3" type="noConversion"/>
  <printOptions horizontalCentered="1"/>
  <pageMargins left="0.39370078740157483" right="0.39370078740157483" top="1.2598425196850394" bottom="0.59055118110236227" header="0.47244094488188981" footer="0.31496062992125984"/>
  <pageSetup paperSize="9" firstPageNumber="62" pageOrder="overThenDown" orientation="portrait" useFirstPageNumber="1" horizontalDpi="1200" r:id="rId1"/>
  <headerFooter alignWithMargins="0">
    <oddFooter>&amp;C&amp;7
&amp;P</oddFooter>
  </headerFooter>
</worksheet>
</file>

<file path=xl/worksheets/sheet28.xml><?xml version="1.0" encoding="utf-8"?>
<worksheet xmlns="http://schemas.openxmlformats.org/spreadsheetml/2006/main" xmlns:r="http://schemas.openxmlformats.org/officeDocument/2006/relationships">
  <dimension ref="A1:C61"/>
  <sheetViews>
    <sheetView topLeftCell="A4" workbookViewId="0">
      <selection activeCell="A17" sqref="A17:A32"/>
    </sheetView>
  </sheetViews>
  <sheetFormatPr defaultColWidth="6.81640625" defaultRowHeight="11"/>
  <cols>
    <col min="1" max="1" width="49.36328125" style="645" customWidth="1"/>
    <col min="2" max="2" width="22.453125" style="644" customWidth="1"/>
    <col min="3" max="3" width="22.453125" style="643" customWidth="1"/>
    <col min="4" max="16384" width="6.81640625" style="642"/>
  </cols>
  <sheetData>
    <row r="1" spans="1:3" s="650" customFormat="1" ht="20.149999999999999" customHeight="1">
      <c r="A1" s="1045" t="s">
        <v>1494</v>
      </c>
      <c r="B1" s="1045" t="s">
        <v>168</v>
      </c>
      <c r="C1" s="1045"/>
    </row>
    <row r="2" spans="1:3" s="650" customFormat="1" ht="20.149999999999999" customHeight="1">
      <c r="A2" s="1045"/>
      <c r="B2" s="651" t="s">
        <v>145</v>
      </c>
      <c r="C2" s="651" t="s">
        <v>12</v>
      </c>
    </row>
    <row r="3" spans="1:3" ht="3" customHeight="1">
      <c r="A3" s="649"/>
    </row>
    <row r="4" spans="1:3">
      <c r="A4" s="645" t="s">
        <v>2704</v>
      </c>
    </row>
    <row r="5" spans="1:3">
      <c r="A5" s="645" t="s">
        <v>1493</v>
      </c>
      <c r="C5" s="643">
        <v>6750000</v>
      </c>
    </row>
    <row r="6" spans="1:3">
      <c r="A6" s="645" t="s">
        <v>1492</v>
      </c>
      <c r="C6" s="643">
        <f>SUM(B7:B8)</f>
        <v>2095301420</v>
      </c>
    </row>
    <row r="7" spans="1:3">
      <c r="A7" s="555" t="s">
        <v>1269</v>
      </c>
      <c r="B7" s="798">
        <v>1878886469</v>
      </c>
    </row>
    <row r="8" spans="1:3">
      <c r="A8" s="555" t="s">
        <v>1272</v>
      </c>
      <c r="B8" s="798">
        <v>216414951</v>
      </c>
    </row>
    <row r="9" spans="1:3">
      <c r="A9" s="645" t="s">
        <v>1491</v>
      </c>
      <c r="C9" s="643">
        <f>SUM(B10)</f>
        <v>16498503</v>
      </c>
    </row>
    <row r="10" spans="1:3">
      <c r="A10" s="555" t="s">
        <v>1269</v>
      </c>
      <c r="B10" s="798">
        <v>16498503</v>
      </c>
    </row>
    <row r="15" spans="1:3">
      <c r="A15" s="649" t="s">
        <v>2705</v>
      </c>
      <c r="C15" s="643">
        <f>SUM(C5:C9)</f>
        <v>2118549923</v>
      </c>
    </row>
    <row r="16" spans="1:3">
      <c r="A16" s="649"/>
    </row>
    <row r="17" spans="1:3">
      <c r="A17" s="807"/>
    </row>
    <row r="18" spans="1:3">
      <c r="A18" s="807"/>
    </row>
    <row r="19" spans="1:3">
      <c r="A19" s="807"/>
    </row>
    <row r="20" spans="1:3">
      <c r="A20" s="807"/>
      <c r="B20" s="643"/>
    </row>
    <row r="21" spans="1:3">
      <c r="A21" s="806"/>
      <c r="B21" s="643"/>
    </row>
    <row r="22" spans="1:3">
      <c r="A22" s="806"/>
      <c r="B22" s="806"/>
      <c r="C22" s="806"/>
    </row>
    <row r="23" spans="1:3">
      <c r="A23" s="806"/>
      <c r="B23" s="806"/>
      <c r="C23" s="806"/>
    </row>
    <row r="24" spans="1:3">
      <c r="A24" s="806"/>
      <c r="B24" s="806"/>
      <c r="C24" s="806"/>
    </row>
    <row r="25" spans="1:3">
      <c r="A25" s="806"/>
      <c r="B25" s="806"/>
      <c r="C25" s="806"/>
    </row>
    <row r="26" spans="1:3">
      <c r="A26" s="806"/>
      <c r="B26" s="643"/>
    </row>
    <row r="27" spans="1:3">
      <c r="A27" s="806"/>
      <c r="B27" s="643"/>
    </row>
    <row r="28" spans="1:3">
      <c r="A28" s="806"/>
      <c r="B28" s="643"/>
    </row>
    <row r="29" spans="1:3">
      <c r="A29" s="806"/>
    </row>
    <row r="30" spans="1:3">
      <c r="A30" s="806"/>
    </row>
    <row r="31" spans="1:3">
      <c r="A31" s="806"/>
    </row>
    <row r="32" spans="1:3">
      <c r="A32" s="806"/>
    </row>
    <row r="33" spans="1:3">
      <c r="A33" s="645" t="s">
        <v>2706</v>
      </c>
    </row>
    <row r="34" spans="1:3">
      <c r="A34" s="645" t="s">
        <v>1490</v>
      </c>
      <c r="C34" s="643">
        <v>2111799923</v>
      </c>
    </row>
    <row r="35" spans="1:3">
      <c r="A35" s="645" t="s">
        <v>1489</v>
      </c>
      <c r="C35" s="643">
        <v>6750000</v>
      </c>
    </row>
    <row r="36" spans="1:3">
      <c r="A36" s="645" t="s">
        <v>1488</v>
      </c>
      <c r="B36" s="644">
        <v>6750000</v>
      </c>
    </row>
    <row r="61" spans="1:3">
      <c r="A61" s="652" t="s">
        <v>1525</v>
      </c>
      <c r="B61" s="647"/>
      <c r="C61" s="646">
        <f>SUM(C33:C36)</f>
        <v>2118549923</v>
      </c>
    </row>
  </sheetData>
  <mergeCells count="2">
    <mergeCell ref="A1:A2"/>
    <mergeCell ref="B1:C1"/>
  </mergeCells>
  <phoneticPr fontId="3" type="noConversion"/>
  <printOptions horizontalCentered="1"/>
  <pageMargins left="0.39370078740157483" right="0.39370078740157483" top="1.2598425196850394" bottom="0.6692913385826772" header="0.47244094488188981" footer="0.31496062992125984"/>
  <pageSetup paperSize="9" firstPageNumber="64" pageOrder="overThenDown" orientation="portrait" useFirstPageNumber="1" horizontalDpi="1200" verticalDpi="300" r:id="rId1"/>
  <headerFooter alignWithMargins="0">
    <oddHeader>&amp;C&amp;14&amp;U臺中市政府水利局&amp;12
&amp;16平衡表各科目明細表(歲入類)&amp;12&amp;U
中華民國103年12月31日&amp;L&amp;R&amp;6
&amp;12
單位：新臺幣元</oddHeader>
    <oddFooter>&amp;C&amp;P</oddFooter>
  </headerFooter>
</worksheet>
</file>

<file path=xl/worksheets/sheet29.xml><?xml version="1.0" encoding="utf-8"?>
<worksheet xmlns="http://schemas.openxmlformats.org/spreadsheetml/2006/main" xmlns:r="http://schemas.openxmlformats.org/officeDocument/2006/relationships">
  <sheetPr>
    <tabColor theme="9"/>
  </sheetPr>
  <dimension ref="A1:C68"/>
  <sheetViews>
    <sheetView topLeftCell="A16" workbookViewId="0">
      <selection activeCell="H45" sqref="H45"/>
    </sheetView>
  </sheetViews>
  <sheetFormatPr defaultColWidth="6.81640625" defaultRowHeight="11"/>
  <cols>
    <col min="1" max="1" width="49.36328125" style="645" customWidth="1"/>
    <col min="2" max="2" width="22.453125" style="644" customWidth="1"/>
    <col min="3" max="3" width="22.453125" style="643" customWidth="1"/>
    <col min="4" max="16384" width="6.81640625" style="642"/>
  </cols>
  <sheetData>
    <row r="1" spans="1:3" s="650" customFormat="1" ht="20.149999999999999" customHeight="1">
      <c r="A1" s="1045" t="s">
        <v>1494</v>
      </c>
      <c r="B1" s="1045" t="s">
        <v>168</v>
      </c>
      <c r="C1" s="1045"/>
    </row>
    <row r="2" spans="1:3" s="650" customFormat="1" ht="20.149999999999999" customHeight="1">
      <c r="A2" s="1045"/>
      <c r="B2" s="651" t="s">
        <v>145</v>
      </c>
      <c r="C2" s="651" t="s">
        <v>12</v>
      </c>
    </row>
    <row r="3" spans="1:3" ht="3" customHeight="1">
      <c r="A3" s="649"/>
    </row>
    <row r="4" spans="1:3">
      <c r="A4" s="645" t="s">
        <v>2704</v>
      </c>
    </row>
    <row r="5" spans="1:3">
      <c r="A5" s="645" t="s">
        <v>1524</v>
      </c>
      <c r="C5" s="643">
        <v>564659137</v>
      </c>
    </row>
    <row r="6" spans="1:3">
      <c r="A6" s="645" t="s">
        <v>1523</v>
      </c>
      <c r="C6" s="643">
        <v>2451708834</v>
      </c>
    </row>
    <row r="7" spans="1:3">
      <c r="A7" s="645" t="s">
        <v>1522</v>
      </c>
      <c r="C7" s="643">
        <v>27227810</v>
      </c>
    </row>
    <row r="8" spans="1:3">
      <c r="A8" s="645" t="s">
        <v>1521</v>
      </c>
      <c r="C8" s="643">
        <v>408845167</v>
      </c>
    </row>
    <row r="9" spans="1:3">
      <c r="A9" s="820" t="s">
        <v>2713</v>
      </c>
      <c r="B9" s="556">
        <v>51684786</v>
      </c>
    </row>
    <row r="10" spans="1:3">
      <c r="A10" s="820" t="s">
        <v>2714</v>
      </c>
      <c r="B10" s="556">
        <v>295607358</v>
      </c>
    </row>
    <row r="11" spans="1:3">
      <c r="A11" s="820" t="s">
        <v>2715</v>
      </c>
      <c r="B11" s="556">
        <v>61553023</v>
      </c>
    </row>
    <row r="12" spans="1:3">
      <c r="A12" s="645" t="s">
        <v>1520</v>
      </c>
      <c r="C12" s="643">
        <v>700000</v>
      </c>
    </row>
    <row r="13" spans="1:3">
      <c r="A13" s="645" t="s">
        <v>1519</v>
      </c>
      <c r="C13" s="643">
        <v>206163657</v>
      </c>
    </row>
    <row r="17" spans="1:3">
      <c r="A17" s="649" t="s">
        <v>2705</v>
      </c>
      <c r="C17" s="643">
        <f>SUM(C5:C13)</f>
        <v>3659304605</v>
      </c>
    </row>
    <row r="21" spans="1:3">
      <c r="A21" s="645" t="s">
        <v>2706</v>
      </c>
    </row>
    <row r="22" spans="1:3">
      <c r="A22" s="645" t="s">
        <v>1518</v>
      </c>
      <c r="C22" s="643">
        <v>206300869</v>
      </c>
    </row>
    <row r="23" spans="1:3">
      <c r="A23" s="645" t="s">
        <v>1517</v>
      </c>
      <c r="B23" s="644">
        <v>1373203</v>
      </c>
    </row>
    <row r="24" spans="1:3">
      <c r="A24" s="645" t="s">
        <v>1516</v>
      </c>
      <c r="B24" s="644">
        <v>1372951</v>
      </c>
    </row>
    <row r="25" spans="1:3">
      <c r="A25" s="645" t="s">
        <v>1515</v>
      </c>
      <c r="B25" s="644">
        <v>31028158</v>
      </c>
    </row>
    <row r="26" spans="1:3">
      <c r="A26" s="645" t="s">
        <v>1514</v>
      </c>
      <c r="B26" s="644">
        <v>105653837</v>
      </c>
    </row>
    <row r="27" spans="1:3">
      <c r="A27" s="645" t="s">
        <v>1513</v>
      </c>
      <c r="B27" s="644">
        <v>17154804</v>
      </c>
    </row>
    <row r="28" spans="1:3">
      <c r="A28" s="645" t="s">
        <v>1512</v>
      </c>
      <c r="B28" s="644">
        <v>15900337</v>
      </c>
    </row>
    <row r="29" spans="1:3">
      <c r="A29" s="645" t="s">
        <v>1511</v>
      </c>
      <c r="B29" s="644">
        <v>406000</v>
      </c>
    </row>
    <row r="30" spans="1:3">
      <c r="A30" s="645" t="s">
        <v>1510</v>
      </c>
      <c r="B30" s="644">
        <v>1301280</v>
      </c>
    </row>
    <row r="31" spans="1:3">
      <c r="A31" s="645" t="s">
        <v>1509</v>
      </c>
      <c r="B31" s="644">
        <v>32110299</v>
      </c>
    </row>
    <row r="32" spans="1:3">
      <c r="A32" s="645" t="s">
        <v>1508</v>
      </c>
      <c r="C32" s="643">
        <v>206163657</v>
      </c>
    </row>
    <row r="33" spans="1:3">
      <c r="A33" s="645" t="s">
        <v>1507</v>
      </c>
      <c r="C33" s="643">
        <v>1058154</v>
      </c>
    </row>
    <row r="34" spans="1:3">
      <c r="A34" s="645" t="s">
        <v>1506</v>
      </c>
      <c r="B34" s="644">
        <v>9504</v>
      </c>
    </row>
    <row r="35" spans="1:3">
      <c r="A35" s="645" t="s">
        <v>1505</v>
      </c>
      <c r="B35" s="644">
        <v>698098</v>
      </c>
    </row>
    <row r="36" spans="1:3">
      <c r="A36" s="645" t="s">
        <v>1504</v>
      </c>
      <c r="B36" s="644">
        <v>56373</v>
      </c>
    </row>
    <row r="37" spans="1:3">
      <c r="A37" s="645" t="s">
        <v>1503</v>
      </c>
      <c r="B37" s="644">
        <v>37728</v>
      </c>
    </row>
    <row r="38" spans="1:3">
      <c r="A38" s="645" t="s">
        <v>1502</v>
      </c>
      <c r="B38" s="644">
        <v>16683</v>
      </c>
    </row>
    <row r="39" spans="1:3">
      <c r="A39" s="645" t="s">
        <v>1501</v>
      </c>
      <c r="B39" s="644">
        <v>30597</v>
      </c>
    </row>
    <row r="40" spans="1:3">
      <c r="A40" s="645" t="s">
        <v>1500</v>
      </c>
      <c r="B40" s="644">
        <v>209171</v>
      </c>
    </row>
    <row r="41" spans="1:3">
      <c r="A41" s="645" t="s">
        <v>1499</v>
      </c>
      <c r="C41" s="643">
        <v>418853137</v>
      </c>
    </row>
    <row r="42" spans="1:3">
      <c r="A42" s="645" t="s">
        <v>1498</v>
      </c>
      <c r="C42" s="643">
        <v>27227810</v>
      </c>
    </row>
    <row r="43" spans="1:3">
      <c r="A43" s="645" t="s">
        <v>1497</v>
      </c>
      <c r="C43" s="643">
        <v>41485068</v>
      </c>
    </row>
    <row r="44" spans="1:3">
      <c r="A44" s="820" t="s">
        <v>2713</v>
      </c>
      <c r="B44" s="644">
        <v>11495827</v>
      </c>
    </row>
    <row r="45" spans="1:3">
      <c r="A45" s="820" t="s">
        <v>2714</v>
      </c>
      <c r="B45" s="644">
        <v>29989241</v>
      </c>
    </row>
    <row r="46" spans="1:3">
      <c r="A46" s="645" t="s">
        <v>1496</v>
      </c>
      <c r="C46" s="643">
        <v>2757515910</v>
      </c>
    </row>
    <row r="47" spans="1:3">
      <c r="A47" s="820" t="s">
        <v>2713</v>
      </c>
      <c r="B47" s="644">
        <v>1371006157</v>
      </c>
    </row>
    <row r="48" spans="1:3">
      <c r="A48" s="820" t="s">
        <v>2714</v>
      </c>
      <c r="B48" s="644">
        <v>1386509753</v>
      </c>
    </row>
    <row r="49" spans="1:3">
      <c r="A49" s="645" t="s">
        <v>1495</v>
      </c>
      <c r="C49" s="643">
        <v>700000</v>
      </c>
    </row>
    <row r="50" spans="1:3">
      <c r="A50" s="820" t="s">
        <v>2713</v>
      </c>
      <c r="B50" s="644">
        <v>100000</v>
      </c>
    </row>
    <row r="51" spans="1:3">
      <c r="A51" s="820" t="s">
        <v>2714</v>
      </c>
      <c r="B51" s="644">
        <v>600000</v>
      </c>
    </row>
    <row r="68" spans="1:3">
      <c r="A68" s="648" t="s">
        <v>1525</v>
      </c>
      <c r="B68" s="647"/>
      <c r="C68" s="646">
        <f>SUM(C22:C49)</f>
        <v>3659304605</v>
      </c>
    </row>
  </sheetData>
  <mergeCells count="2">
    <mergeCell ref="A1:A2"/>
    <mergeCell ref="B1:C1"/>
  </mergeCells>
  <phoneticPr fontId="3" type="noConversion"/>
  <printOptions horizontalCentered="1"/>
  <pageMargins left="0.39370078740157483" right="0.39370078740157483" top="1.2598425196850394" bottom="0.59055118110236227" header="0.47244094488188981" footer="0.31496062992125984"/>
  <pageSetup paperSize="9" firstPageNumber="65" pageOrder="overThenDown" orientation="portrait" useFirstPageNumber="1" horizontalDpi="1200" verticalDpi="300" r:id="rId1"/>
  <headerFooter alignWithMargins="0">
    <oddHeader>&amp;C&amp;14&amp;U臺中市政府水利局&amp;12
&amp;16平衡表各科目明細表(經費類)&amp;12&amp;U
中華民國103年12月31日&amp;L&amp;R&amp;6
&amp;12
單位：新臺幣元</oddHeader>
    <oddFooter>&amp;C&amp;P</oddFooter>
  </headerFooter>
</worksheet>
</file>

<file path=xl/worksheets/sheet3.xml><?xml version="1.0" encoding="utf-8"?>
<worksheet xmlns="http://schemas.openxmlformats.org/spreadsheetml/2006/main" xmlns:r="http://schemas.openxmlformats.org/officeDocument/2006/relationships">
  <sheetPr>
    <tabColor theme="9"/>
  </sheetPr>
  <dimension ref="A1:P148"/>
  <sheetViews>
    <sheetView topLeftCell="A124" workbookViewId="0">
      <selection activeCell="J129" sqref="J129"/>
    </sheetView>
  </sheetViews>
  <sheetFormatPr defaultRowHeight="17"/>
  <cols>
    <col min="1" max="1" width="4.36328125" customWidth="1"/>
    <col min="2" max="2" width="17" customWidth="1"/>
    <col min="3" max="3" width="16.453125" customWidth="1"/>
    <col min="4" max="4" width="14.453125" customWidth="1"/>
    <col min="5" max="6" width="16" customWidth="1"/>
    <col min="7" max="7" width="5.90625" customWidth="1"/>
    <col min="9" max="9" width="17.453125" bestFit="1" customWidth="1"/>
  </cols>
  <sheetData>
    <row r="1" spans="1:16">
      <c r="A1" s="1" t="s">
        <v>332</v>
      </c>
      <c r="B1" s="1"/>
      <c r="C1" s="1"/>
      <c r="D1" s="1"/>
      <c r="E1" s="1"/>
      <c r="F1" s="1"/>
      <c r="G1" s="1"/>
      <c r="H1" s="1"/>
      <c r="I1" s="1"/>
      <c r="J1" s="1"/>
      <c r="K1" s="1"/>
      <c r="L1" s="1"/>
      <c r="M1" s="1"/>
      <c r="N1" s="1"/>
      <c r="O1" s="1"/>
      <c r="P1" s="1"/>
    </row>
    <row r="2" spans="1:16" ht="27.5">
      <c r="A2" s="859" t="s">
        <v>508</v>
      </c>
      <c r="B2" s="859"/>
      <c r="C2" s="859"/>
      <c r="D2" s="859"/>
      <c r="E2" s="859"/>
      <c r="F2" s="859"/>
      <c r="G2" s="859"/>
      <c r="H2" s="222"/>
      <c r="I2" s="222"/>
      <c r="J2" s="177"/>
      <c r="K2" s="177"/>
      <c r="L2" s="177"/>
      <c r="M2" s="177"/>
      <c r="N2" s="177"/>
      <c r="O2" s="177"/>
      <c r="P2" s="177"/>
    </row>
    <row r="3" spans="1:16" ht="21.5">
      <c r="A3" s="864" t="s">
        <v>322</v>
      </c>
      <c r="B3" s="864"/>
      <c r="C3" s="864"/>
      <c r="D3" s="864"/>
      <c r="E3" s="864"/>
      <c r="F3" s="864"/>
      <c r="G3" s="864"/>
      <c r="H3" s="218"/>
      <c r="I3" s="218"/>
      <c r="J3" s="223"/>
      <c r="K3" s="223"/>
      <c r="L3" s="223"/>
      <c r="M3" s="223"/>
      <c r="N3" s="223"/>
      <c r="O3" s="223"/>
      <c r="P3" s="223"/>
    </row>
    <row r="4" spans="1:16" ht="19.5">
      <c r="A4" s="860" t="s">
        <v>512</v>
      </c>
      <c r="B4" s="860"/>
      <c r="C4" s="860"/>
      <c r="D4" s="860"/>
      <c r="E4" s="860"/>
      <c r="F4" s="860"/>
      <c r="G4" s="860"/>
      <c r="H4" s="225"/>
      <c r="I4" s="225"/>
    </row>
    <row r="5" spans="1:16" s="1" customFormat="1" ht="55.5" customHeight="1">
      <c r="A5" s="865" t="s">
        <v>513</v>
      </c>
      <c r="B5" s="866"/>
      <c r="C5" s="866"/>
      <c r="D5" s="866"/>
      <c r="E5" s="866"/>
      <c r="F5" s="866"/>
      <c r="G5" s="867"/>
      <c r="H5" s="4"/>
      <c r="I5" s="4"/>
    </row>
    <row r="6" spans="1:16" s="1" customFormat="1" ht="25" customHeight="1">
      <c r="A6" s="228" t="s">
        <v>323</v>
      </c>
      <c r="B6" s="187"/>
      <c r="C6" s="187"/>
      <c r="D6" s="187"/>
      <c r="E6" s="187"/>
      <c r="F6" s="187"/>
      <c r="G6" s="176"/>
      <c r="H6" s="4"/>
      <c r="I6" s="4"/>
    </row>
    <row r="7" spans="1:16" s="1" customFormat="1" ht="25" customHeight="1">
      <c r="A7" s="228" t="s">
        <v>514</v>
      </c>
      <c r="B7" s="187"/>
      <c r="C7" s="187"/>
      <c r="D7" s="187"/>
      <c r="E7" s="187"/>
      <c r="F7" s="187"/>
      <c r="G7" s="176"/>
      <c r="H7" s="4"/>
      <c r="I7" s="4"/>
    </row>
    <row r="8" spans="1:16" s="1" customFormat="1" ht="25" customHeight="1">
      <c r="A8" s="228"/>
      <c r="B8" s="187" t="s">
        <v>515</v>
      </c>
      <c r="C8" s="187"/>
      <c r="D8" s="187"/>
      <c r="E8" s="187"/>
      <c r="F8" s="187"/>
      <c r="G8" s="176"/>
      <c r="H8" s="4"/>
      <c r="I8" s="4"/>
    </row>
    <row r="9" spans="1:16" s="1" customFormat="1" ht="124" customHeight="1">
      <c r="A9" s="228"/>
      <c r="B9" s="840" t="s">
        <v>516</v>
      </c>
      <c r="C9" s="840"/>
      <c r="D9" s="840"/>
      <c r="E9" s="840"/>
      <c r="F9" s="840"/>
      <c r="G9" s="841"/>
      <c r="H9" s="4"/>
      <c r="I9" s="4"/>
    </row>
    <row r="10" spans="1:16" s="1" customFormat="1" ht="25" customHeight="1">
      <c r="A10" s="228"/>
      <c r="B10" s="187" t="s">
        <v>517</v>
      </c>
      <c r="C10" s="187"/>
      <c r="D10" s="187"/>
      <c r="E10" s="187"/>
      <c r="F10" s="187"/>
      <c r="G10" s="176"/>
      <c r="H10" s="4"/>
      <c r="I10" s="4"/>
    </row>
    <row r="11" spans="1:16" s="1" customFormat="1" ht="56" customHeight="1">
      <c r="A11" s="228"/>
      <c r="B11" s="840" t="s">
        <v>518</v>
      </c>
      <c r="C11" s="840"/>
      <c r="D11" s="840"/>
      <c r="E11" s="840"/>
      <c r="F11" s="840"/>
      <c r="G11" s="841"/>
      <c r="H11" s="4"/>
      <c r="I11" s="4"/>
    </row>
    <row r="12" spans="1:16" s="1" customFormat="1" ht="25" customHeight="1">
      <c r="A12" s="228"/>
      <c r="B12" s="187" t="s">
        <v>519</v>
      </c>
      <c r="C12" s="187"/>
      <c r="D12" s="187"/>
      <c r="E12" s="187"/>
      <c r="F12" s="187"/>
      <c r="G12" s="176"/>
      <c r="H12" s="4"/>
      <c r="I12" s="4"/>
    </row>
    <row r="13" spans="1:16" s="1" customFormat="1" ht="75" customHeight="1">
      <c r="A13" s="228"/>
      <c r="B13" s="840" t="s">
        <v>520</v>
      </c>
      <c r="C13" s="840"/>
      <c r="D13" s="840"/>
      <c r="E13" s="840"/>
      <c r="F13" s="840"/>
      <c r="G13" s="841"/>
      <c r="H13" s="4"/>
      <c r="I13" s="4"/>
    </row>
    <row r="14" spans="1:16" s="1" customFormat="1" ht="25" customHeight="1">
      <c r="A14" s="228"/>
      <c r="B14" s="187" t="s">
        <v>521</v>
      </c>
      <c r="C14" s="187"/>
      <c r="D14" s="187"/>
      <c r="E14" s="187"/>
      <c r="F14" s="187"/>
      <c r="G14" s="176"/>
      <c r="H14" s="4"/>
      <c r="I14" s="4"/>
    </row>
    <row r="15" spans="1:16" s="1" customFormat="1" ht="59.5" customHeight="1">
      <c r="A15" s="228"/>
      <c r="B15" s="840" t="s">
        <v>522</v>
      </c>
      <c r="C15" s="840"/>
      <c r="D15" s="840"/>
      <c r="E15" s="840"/>
      <c r="F15" s="840"/>
      <c r="G15" s="841"/>
      <c r="H15" s="4"/>
      <c r="I15" s="4"/>
    </row>
    <row r="16" spans="1:16" s="1" customFormat="1" ht="25" customHeight="1">
      <c r="A16" s="228"/>
      <c r="B16" s="187" t="s">
        <v>523</v>
      </c>
      <c r="C16" s="187"/>
      <c r="D16" s="187"/>
      <c r="E16" s="187"/>
      <c r="F16" s="187"/>
      <c r="G16" s="176"/>
      <c r="H16" s="4"/>
      <c r="I16" s="4"/>
    </row>
    <row r="17" spans="1:9" s="1" customFormat="1" ht="74" customHeight="1">
      <c r="A17" s="228"/>
      <c r="B17" s="840" t="s">
        <v>524</v>
      </c>
      <c r="C17" s="840"/>
      <c r="D17" s="840"/>
      <c r="E17" s="840"/>
      <c r="F17" s="840"/>
      <c r="G17" s="841"/>
      <c r="H17" s="4"/>
      <c r="I17" s="4"/>
    </row>
    <row r="18" spans="1:9" s="1" customFormat="1" ht="25" customHeight="1">
      <c r="A18" s="228"/>
      <c r="B18" s="187" t="s">
        <v>525</v>
      </c>
      <c r="C18" s="187"/>
      <c r="D18" s="187"/>
      <c r="E18" s="187"/>
      <c r="F18" s="187"/>
      <c r="G18" s="176"/>
      <c r="H18" s="4"/>
      <c r="I18" s="4"/>
    </row>
    <row r="19" spans="1:9" s="1" customFormat="1" ht="57.5" customHeight="1">
      <c r="A19" s="228"/>
      <c r="B19" s="840" t="s">
        <v>526</v>
      </c>
      <c r="C19" s="840"/>
      <c r="D19" s="840"/>
      <c r="E19" s="840"/>
      <c r="F19" s="840"/>
      <c r="G19" s="841"/>
      <c r="H19" s="4"/>
      <c r="I19" s="4"/>
    </row>
    <row r="20" spans="1:9" s="1" customFormat="1" ht="25" customHeight="1">
      <c r="A20" s="262"/>
      <c r="B20" s="738" t="s">
        <v>527</v>
      </c>
      <c r="C20" s="738"/>
      <c r="D20" s="738"/>
      <c r="E20" s="738"/>
      <c r="F20" s="738"/>
      <c r="G20" s="739"/>
      <c r="H20" s="4"/>
      <c r="I20" s="4"/>
    </row>
    <row r="21" spans="1:9" s="1" customFormat="1" ht="78.5" customHeight="1">
      <c r="A21" s="227"/>
      <c r="B21" s="857" t="s">
        <v>528</v>
      </c>
      <c r="C21" s="857"/>
      <c r="D21" s="857"/>
      <c r="E21" s="857"/>
      <c r="F21" s="857"/>
      <c r="G21" s="858"/>
      <c r="H21" s="4"/>
      <c r="I21" s="4"/>
    </row>
    <row r="22" spans="1:9" s="1" customFormat="1" ht="25" customHeight="1">
      <c r="A22" s="228" t="s">
        <v>2611</v>
      </c>
      <c r="B22" s="187"/>
      <c r="C22" s="187"/>
      <c r="D22" s="187"/>
      <c r="E22" s="187"/>
      <c r="F22" s="187"/>
      <c r="G22" s="176"/>
      <c r="H22" s="4"/>
      <c r="I22" s="4"/>
    </row>
    <row r="23" spans="1:9" s="1" customFormat="1">
      <c r="A23" s="229"/>
      <c r="B23" s="187"/>
      <c r="C23" s="187"/>
      <c r="D23" s="187"/>
      <c r="E23" s="187"/>
      <c r="F23" s="187"/>
      <c r="G23" s="176"/>
      <c r="H23" s="4"/>
      <c r="I23" s="4"/>
    </row>
    <row r="24" spans="1:9" s="8" customFormat="1">
      <c r="A24" s="230"/>
      <c r="B24" s="861" t="s">
        <v>325</v>
      </c>
      <c r="C24" s="862" t="s">
        <v>324</v>
      </c>
      <c r="D24" s="863" t="s">
        <v>326</v>
      </c>
      <c r="E24" s="862" t="s">
        <v>307</v>
      </c>
      <c r="F24" s="862"/>
      <c r="G24" s="231"/>
    </row>
    <row r="25" spans="1:9" s="174" customFormat="1" ht="34.5" customHeight="1">
      <c r="A25" s="232"/>
      <c r="B25" s="861"/>
      <c r="C25" s="862"/>
      <c r="D25" s="863"/>
      <c r="E25" s="410" t="s">
        <v>327</v>
      </c>
      <c r="F25" s="410" t="s">
        <v>328</v>
      </c>
      <c r="G25" s="233"/>
      <c r="H25" s="175"/>
      <c r="I25" s="175"/>
    </row>
    <row r="26" spans="1:9" s="174" customFormat="1" ht="211" customHeight="1">
      <c r="A26" s="232"/>
      <c r="B26" s="263" t="s">
        <v>530</v>
      </c>
      <c r="C26" s="263" t="s">
        <v>529</v>
      </c>
      <c r="D26" s="263" t="s">
        <v>532</v>
      </c>
      <c r="E26" s="263" t="s">
        <v>980</v>
      </c>
      <c r="F26" s="263" t="s">
        <v>968</v>
      </c>
      <c r="G26" s="233"/>
      <c r="H26" s="175"/>
      <c r="I26" s="175"/>
    </row>
    <row r="27" spans="1:9" s="174" customFormat="1" ht="335" customHeight="1">
      <c r="A27" s="232"/>
      <c r="B27" s="264" t="s">
        <v>533</v>
      </c>
      <c r="C27" s="263" t="s">
        <v>2434</v>
      </c>
      <c r="D27" s="263" t="s">
        <v>2435</v>
      </c>
      <c r="E27" s="263" t="s">
        <v>2436</v>
      </c>
      <c r="F27" s="263" t="s">
        <v>2437</v>
      </c>
      <c r="G27" s="233"/>
      <c r="H27" s="175"/>
      <c r="I27" s="175"/>
    </row>
    <row r="28" spans="1:9" s="174" customFormat="1" ht="67" customHeight="1">
      <c r="A28" s="746"/>
      <c r="B28" s="263" t="s">
        <v>534</v>
      </c>
      <c r="C28" s="263" t="s">
        <v>977</v>
      </c>
      <c r="D28" s="263" t="s">
        <v>976</v>
      </c>
      <c r="E28" s="263" t="s">
        <v>962</v>
      </c>
      <c r="F28" s="263" t="s">
        <v>963</v>
      </c>
      <c r="G28" s="747"/>
      <c r="H28" s="175"/>
      <c r="I28" s="175"/>
    </row>
    <row r="29" spans="1:9" s="174" customFormat="1" ht="74" customHeight="1">
      <c r="A29" s="749"/>
      <c r="B29" s="263" t="s">
        <v>535</v>
      </c>
      <c r="C29" s="263" t="s">
        <v>2433</v>
      </c>
      <c r="D29" s="264" t="s">
        <v>536</v>
      </c>
      <c r="E29" s="264" t="s">
        <v>962</v>
      </c>
      <c r="F29" s="264" t="s">
        <v>963</v>
      </c>
      <c r="G29" s="750"/>
      <c r="H29" s="175"/>
      <c r="I29" s="175"/>
    </row>
    <row r="30" spans="1:9" s="174" customFormat="1" ht="266" customHeight="1">
      <c r="A30" s="232"/>
      <c r="B30" s="264" t="s">
        <v>537</v>
      </c>
      <c r="C30" s="263" t="s">
        <v>2450</v>
      </c>
      <c r="D30" s="264" t="s">
        <v>2451</v>
      </c>
      <c r="E30" s="264" t="s">
        <v>2452</v>
      </c>
      <c r="F30" s="264" t="s">
        <v>2453</v>
      </c>
      <c r="G30" s="233"/>
      <c r="H30" s="175"/>
      <c r="I30" s="175"/>
    </row>
    <row r="31" spans="1:9" s="174" customFormat="1" ht="374">
      <c r="A31" s="746"/>
      <c r="B31" s="264" t="s">
        <v>538</v>
      </c>
      <c r="C31" s="263" t="s">
        <v>972</v>
      </c>
      <c r="D31" s="263" t="s">
        <v>973</v>
      </c>
      <c r="E31" s="263" t="s">
        <v>974</v>
      </c>
      <c r="F31" s="263" t="s">
        <v>975</v>
      </c>
      <c r="G31" s="747"/>
      <c r="H31" s="175"/>
      <c r="I31" s="175"/>
    </row>
    <row r="32" spans="1:9" s="174" customFormat="1" ht="329.5" customHeight="1">
      <c r="A32" s="749"/>
      <c r="B32" s="264" t="s">
        <v>539</v>
      </c>
      <c r="C32" s="263" t="s">
        <v>960</v>
      </c>
      <c r="D32" s="263" t="s">
        <v>961</v>
      </c>
      <c r="E32" s="263" t="s">
        <v>962</v>
      </c>
      <c r="F32" s="263" t="s">
        <v>963</v>
      </c>
      <c r="G32" s="750"/>
      <c r="H32" s="175"/>
      <c r="I32" s="175"/>
    </row>
    <row r="33" spans="1:9" s="174" customFormat="1" ht="409.5">
      <c r="A33" s="746"/>
      <c r="B33" s="264" t="s">
        <v>540</v>
      </c>
      <c r="C33" s="263" t="s">
        <v>2608</v>
      </c>
      <c r="D33" s="263" t="s">
        <v>2609</v>
      </c>
      <c r="E33" s="263" t="s">
        <v>2610</v>
      </c>
      <c r="F33" s="263" t="s">
        <v>963</v>
      </c>
      <c r="G33" s="747"/>
      <c r="H33" s="175"/>
      <c r="I33" s="175"/>
    </row>
    <row r="34" spans="1:9" s="174" customFormat="1" ht="255">
      <c r="A34" s="749"/>
      <c r="B34" s="264" t="s">
        <v>541</v>
      </c>
      <c r="C34" s="264" t="s">
        <v>966</v>
      </c>
      <c r="D34" s="264" t="s">
        <v>967</v>
      </c>
      <c r="E34" s="264" t="s">
        <v>969</v>
      </c>
      <c r="F34" s="264" t="s">
        <v>968</v>
      </c>
      <c r="G34" s="750"/>
      <c r="H34" s="175"/>
      <c r="I34" s="175"/>
    </row>
    <row r="35" spans="1:9" s="174" customFormat="1" ht="34.5" customHeight="1">
      <c r="A35" s="232"/>
      <c r="B35" s="264" t="s">
        <v>542</v>
      </c>
      <c r="C35" s="264" t="s">
        <v>543</v>
      </c>
      <c r="D35" s="264" t="s">
        <v>531</v>
      </c>
      <c r="E35" s="264" t="s">
        <v>969</v>
      </c>
      <c r="F35" s="264" t="s">
        <v>968</v>
      </c>
      <c r="G35" s="233"/>
      <c r="H35" s="175"/>
      <c r="I35" s="175"/>
    </row>
    <row r="36" spans="1:9" s="174" customFormat="1" ht="86.5" customHeight="1">
      <c r="A36" s="232"/>
      <c r="B36" s="264" t="s">
        <v>544</v>
      </c>
      <c r="C36" s="264" t="s">
        <v>545</v>
      </c>
      <c r="D36" s="264" t="s">
        <v>546</v>
      </c>
      <c r="E36" s="264" t="s">
        <v>2438</v>
      </c>
      <c r="F36" s="264" t="s">
        <v>968</v>
      </c>
      <c r="G36" s="233"/>
      <c r="H36" s="175"/>
      <c r="I36" s="175"/>
    </row>
    <row r="37" spans="1:9" s="174" customFormat="1" ht="160.5" customHeight="1">
      <c r="A37" s="232"/>
      <c r="B37" s="264" t="s">
        <v>547</v>
      </c>
      <c r="C37" s="264" t="s">
        <v>548</v>
      </c>
      <c r="D37" s="264" t="s">
        <v>2439</v>
      </c>
      <c r="E37" s="264" t="s">
        <v>2440</v>
      </c>
      <c r="F37" s="264" t="s">
        <v>2441</v>
      </c>
      <c r="G37" s="233"/>
      <c r="H37" s="175"/>
      <c r="I37" s="175"/>
    </row>
    <row r="38" spans="1:9" s="174" customFormat="1" ht="150.5" customHeight="1">
      <c r="A38" s="232"/>
      <c r="B38" s="264" t="s">
        <v>549</v>
      </c>
      <c r="C38" s="264" t="s">
        <v>550</v>
      </c>
      <c r="D38" s="264" t="s">
        <v>2459</v>
      </c>
      <c r="E38" s="264" t="s">
        <v>2460</v>
      </c>
      <c r="F38" s="264" t="s">
        <v>2461</v>
      </c>
      <c r="G38" s="233"/>
      <c r="H38" s="175"/>
      <c r="I38" s="175"/>
    </row>
    <row r="39" spans="1:9" ht="97" customHeight="1">
      <c r="A39" s="234"/>
      <c r="B39" s="264" t="s">
        <v>551</v>
      </c>
      <c r="C39" s="264" t="s">
        <v>552</v>
      </c>
      <c r="D39" s="264" t="s">
        <v>2462</v>
      </c>
      <c r="E39" s="264" t="s">
        <v>2463</v>
      </c>
      <c r="F39" s="264" t="s">
        <v>2464</v>
      </c>
      <c r="G39" s="235"/>
      <c r="H39" s="224"/>
      <c r="I39" s="224"/>
    </row>
    <row r="40" spans="1:9">
      <c r="A40" s="237"/>
      <c r="B40" s="238"/>
      <c r="C40" s="238"/>
      <c r="D40" s="238"/>
      <c r="E40" s="238"/>
      <c r="F40" s="238"/>
      <c r="G40" s="239"/>
      <c r="H40" s="224"/>
      <c r="I40" s="224"/>
    </row>
    <row r="41" spans="1:9" ht="25" customHeight="1">
      <c r="A41" s="227" t="s">
        <v>329</v>
      </c>
      <c r="B41" s="751"/>
      <c r="C41" s="751"/>
      <c r="D41" s="751"/>
      <c r="E41" s="751"/>
      <c r="F41" s="751"/>
      <c r="G41" s="752"/>
      <c r="H41" s="224"/>
      <c r="I41" s="224"/>
    </row>
    <row r="42" spans="1:9" s="1" customFormat="1" ht="25" customHeight="1">
      <c r="A42" s="229" t="s">
        <v>2465</v>
      </c>
      <c r="B42" s="187"/>
      <c r="C42" s="187"/>
      <c r="D42" s="187"/>
      <c r="E42" s="187"/>
      <c r="F42" s="187"/>
      <c r="G42" s="176"/>
      <c r="H42" s="4"/>
      <c r="I42" s="4"/>
    </row>
    <row r="43" spans="1:9" s="1" customFormat="1" ht="43.5" customHeight="1">
      <c r="A43" s="229"/>
      <c r="B43" s="840" t="s">
        <v>768</v>
      </c>
      <c r="C43" s="840"/>
      <c r="D43" s="840"/>
      <c r="E43" s="840"/>
      <c r="F43" s="840"/>
      <c r="G43" s="841"/>
      <c r="H43" s="4"/>
      <c r="I43" s="4"/>
    </row>
    <row r="44" spans="1:9" s="1" customFormat="1" ht="59" customHeight="1">
      <c r="A44" s="229"/>
      <c r="B44" s="840" t="s">
        <v>2454</v>
      </c>
      <c r="C44" s="840"/>
      <c r="D44" s="840"/>
      <c r="E44" s="840"/>
      <c r="F44" s="840"/>
      <c r="G44" s="841"/>
      <c r="H44" s="4"/>
      <c r="I44" s="4"/>
    </row>
    <row r="45" spans="1:9" s="1" customFormat="1" ht="42" customHeight="1">
      <c r="A45" s="229"/>
      <c r="B45" s="840" t="s">
        <v>553</v>
      </c>
      <c r="C45" s="840"/>
      <c r="D45" s="840"/>
      <c r="E45" s="840"/>
      <c r="F45" s="840"/>
      <c r="G45" s="841"/>
      <c r="H45" s="4"/>
      <c r="I45" s="4"/>
    </row>
    <row r="46" spans="1:9" s="1" customFormat="1" ht="42.5" customHeight="1">
      <c r="A46" s="229"/>
      <c r="B46" s="840" t="s">
        <v>2709</v>
      </c>
      <c r="C46" s="840"/>
      <c r="D46" s="840"/>
      <c r="E46" s="840"/>
      <c r="F46" s="840"/>
      <c r="G46" s="841"/>
      <c r="H46" s="4"/>
      <c r="I46" s="4"/>
    </row>
    <row r="47" spans="1:9" s="1" customFormat="1" ht="46.5" customHeight="1">
      <c r="A47" s="229"/>
      <c r="B47" s="840" t="s">
        <v>2455</v>
      </c>
      <c r="C47" s="840"/>
      <c r="D47" s="840"/>
      <c r="E47" s="840"/>
      <c r="F47" s="840"/>
      <c r="G47" s="841"/>
      <c r="H47" s="4"/>
      <c r="I47" s="4"/>
    </row>
    <row r="48" spans="1:9" s="1" customFormat="1" ht="25" customHeight="1">
      <c r="A48" s="229"/>
      <c r="B48" s="840" t="s">
        <v>762</v>
      </c>
      <c r="C48" s="840"/>
      <c r="D48" s="840"/>
      <c r="E48" s="840"/>
      <c r="F48" s="840"/>
      <c r="G48" s="841"/>
      <c r="H48" s="4"/>
      <c r="I48" s="4"/>
    </row>
    <row r="49" spans="1:9" s="1" customFormat="1" ht="25" customHeight="1">
      <c r="A49" s="229"/>
      <c r="B49" s="840" t="s">
        <v>763</v>
      </c>
      <c r="C49" s="840"/>
      <c r="D49" s="840"/>
      <c r="E49" s="840"/>
      <c r="F49" s="840"/>
      <c r="G49" s="841"/>
      <c r="H49" s="4"/>
      <c r="I49" s="4"/>
    </row>
    <row r="50" spans="1:9" s="1" customFormat="1" ht="25" customHeight="1">
      <c r="A50" s="229"/>
      <c r="B50" s="187" t="s">
        <v>764</v>
      </c>
      <c r="C50" s="187"/>
      <c r="D50" s="187"/>
      <c r="E50" s="187"/>
      <c r="F50" s="187"/>
      <c r="G50" s="176"/>
      <c r="H50" s="4"/>
      <c r="I50" s="4"/>
    </row>
    <row r="51" spans="1:9" s="1" customFormat="1" ht="42.5" customHeight="1">
      <c r="A51" s="229"/>
      <c r="B51" s="840" t="s">
        <v>765</v>
      </c>
      <c r="C51" s="840"/>
      <c r="D51" s="840"/>
      <c r="E51" s="840"/>
      <c r="F51" s="840"/>
      <c r="G51" s="841"/>
      <c r="H51" s="4"/>
      <c r="I51" s="4"/>
    </row>
    <row r="52" spans="1:9" s="1" customFormat="1" ht="42" customHeight="1">
      <c r="A52" s="229"/>
      <c r="B52" s="840" t="s">
        <v>2457</v>
      </c>
      <c r="C52" s="840"/>
      <c r="D52" s="840"/>
      <c r="E52" s="840"/>
      <c r="F52" s="840"/>
      <c r="G52" s="841"/>
      <c r="H52" s="4"/>
      <c r="I52" s="4"/>
    </row>
    <row r="53" spans="1:9" s="1" customFormat="1" ht="58.5" customHeight="1">
      <c r="A53" s="229"/>
      <c r="B53" s="840" t="s">
        <v>2456</v>
      </c>
      <c r="C53" s="840"/>
      <c r="D53" s="840"/>
      <c r="E53" s="840"/>
      <c r="F53" s="840"/>
      <c r="G53" s="841"/>
      <c r="H53" s="4"/>
      <c r="I53" s="4"/>
    </row>
    <row r="54" spans="1:9" s="1" customFormat="1" ht="58" customHeight="1">
      <c r="A54" s="229"/>
      <c r="B54" s="840" t="s">
        <v>766</v>
      </c>
      <c r="C54" s="840"/>
      <c r="D54" s="840"/>
      <c r="E54" s="840"/>
      <c r="F54" s="840"/>
      <c r="G54" s="841"/>
      <c r="H54" s="4"/>
      <c r="I54" s="4"/>
    </row>
    <row r="55" spans="1:9" s="1" customFormat="1" ht="177" customHeight="1">
      <c r="A55" s="229"/>
      <c r="B55" s="840" t="s">
        <v>2442</v>
      </c>
      <c r="C55" s="840"/>
      <c r="D55" s="840"/>
      <c r="E55" s="840"/>
      <c r="F55" s="840"/>
      <c r="G55" s="841"/>
      <c r="H55" s="4"/>
      <c r="I55" s="4"/>
    </row>
    <row r="56" spans="1:9" s="1" customFormat="1" ht="47" customHeight="1">
      <c r="A56" s="740"/>
      <c r="B56" s="855" t="s">
        <v>767</v>
      </c>
      <c r="C56" s="855"/>
      <c r="D56" s="855"/>
      <c r="E56" s="855"/>
      <c r="F56" s="855"/>
      <c r="G56" s="856"/>
      <c r="H56" s="4"/>
      <c r="I56" s="4"/>
    </row>
    <row r="57" spans="1:9" s="1" customFormat="1" ht="102.5" customHeight="1">
      <c r="A57" s="753"/>
      <c r="B57" s="857" t="s">
        <v>2443</v>
      </c>
      <c r="C57" s="857"/>
      <c r="D57" s="857"/>
      <c r="E57" s="857"/>
      <c r="F57" s="857"/>
      <c r="G57" s="858"/>
      <c r="H57" s="4"/>
      <c r="I57" s="4"/>
    </row>
    <row r="58" spans="1:9" s="1" customFormat="1" ht="46.5" customHeight="1">
      <c r="A58" s="229"/>
      <c r="B58" s="840" t="s">
        <v>2691</v>
      </c>
      <c r="C58" s="840"/>
      <c r="D58" s="840"/>
      <c r="E58" s="840"/>
      <c r="F58" s="840"/>
      <c r="G58" s="841"/>
      <c r="H58" s="4"/>
      <c r="I58" s="4"/>
    </row>
    <row r="59" spans="1:9" s="1" customFormat="1" ht="25" customHeight="1">
      <c r="A59" s="229"/>
      <c r="B59" s="260" t="s">
        <v>556</v>
      </c>
      <c r="C59" s="260"/>
      <c r="D59" s="260"/>
      <c r="E59" s="260"/>
      <c r="F59" s="260"/>
      <c r="G59" s="261"/>
      <c r="H59" s="4"/>
      <c r="I59" s="4"/>
    </row>
    <row r="60" spans="1:9" s="1" customFormat="1" ht="40.5" customHeight="1">
      <c r="A60" s="229"/>
      <c r="B60" s="840" t="s">
        <v>783</v>
      </c>
      <c r="C60" s="840"/>
      <c r="D60" s="840"/>
      <c r="E60" s="840"/>
      <c r="F60" s="840"/>
      <c r="G60" s="841"/>
      <c r="H60" s="4"/>
      <c r="I60" s="4"/>
    </row>
    <row r="61" spans="1:9" s="1" customFormat="1" ht="41" customHeight="1">
      <c r="A61" s="229"/>
      <c r="B61" s="840" t="s">
        <v>2444</v>
      </c>
      <c r="C61" s="840"/>
      <c r="D61" s="840"/>
      <c r="E61" s="840"/>
      <c r="F61" s="840"/>
      <c r="G61" s="841"/>
      <c r="H61" s="4"/>
      <c r="I61" s="4"/>
    </row>
    <row r="62" spans="1:9" s="1" customFormat="1" ht="41.5" customHeight="1">
      <c r="A62" s="229"/>
      <c r="B62" s="840" t="s">
        <v>978</v>
      </c>
      <c r="C62" s="840"/>
      <c r="D62" s="840"/>
      <c r="E62" s="840"/>
      <c r="F62" s="840"/>
      <c r="G62" s="841"/>
      <c r="H62" s="4"/>
      <c r="I62" s="4"/>
    </row>
    <row r="63" spans="1:9" s="1" customFormat="1" ht="37.5" customHeight="1">
      <c r="A63" s="229"/>
      <c r="B63" s="840" t="s">
        <v>769</v>
      </c>
      <c r="C63" s="840"/>
      <c r="D63" s="840"/>
      <c r="E63" s="840"/>
      <c r="F63" s="840"/>
      <c r="G63" s="841"/>
      <c r="H63" s="4"/>
      <c r="I63" s="4"/>
    </row>
    <row r="64" spans="1:9" s="1" customFormat="1" ht="61" customHeight="1">
      <c r="A64" s="229"/>
      <c r="B64" s="840" t="s">
        <v>2458</v>
      </c>
      <c r="C64" s="840"/>
      <c r="D64" s="840"/>
      <c r="E64" s="840"/>
      <c r="F64" s="840"/>
      <c r="G64" s="841"/>
      <c r="H64" s="4"/>
      <c r="I64" s="4"/>
    </row>
    <row r="65" spans="1:9" s="1" customFormat="1" ht="35" customHeight="1">
      <c r="A65" s="229"/>
      <c r="B65" s="840" t="s">
        <v>770</v>
      </c>
      <c r="C65" s="840"/>
      <c r="D65" s="840"/>
      <c r="E65" s="840"/>
      <c r="F65" s="840"/>
      <c r="G65" s="841"/>
      <c r="H65" s="4"/>
      <c r="I65" s="4"/>
    </row>
    <row r="66" spans="1:9" s="1" customFormat="1" ht="39" customHeight="1">
      <c r="A66" s="229"/>
      <c r="B66" s="840" t="s">
        <v>771</v>
      </c>
      <c r="C66" s="840"/>
      <c r="D66" s="840"/>
      <c r="E66" s="840"/>
      <c r="F66" s="840"/>
      <c r="G66" s="841"/>
      <c r="H66" s="4"/>
      <c r="I66" s="4"/>
    </row>
    <row r="67" spans="1:9" s="1" customFormat="1" ht="48.5" customHeight="1">
      <c r="A67" s="229"/>
      <c r="B67" s="840" t="s">
        <v>772</v>
      </c>
      <c r="C67" s="840"/>
      <c r="D67" s="840"/>
      <c r="E67" s="840"/>
      <c r="F67" s="840"/>
      <c r="G67" s="841"/>
      <c r="H67" s="4"/>
      <c r="I67" s="4"/>
    </row>
    <row r="68" spans="1:9" s="1" customFormat="1" ht="40" customHeight="1">
      <c r="A68" s="229"/>
      <c r="B68" s="840" t="s">
        <v>773</v>
      </c>
      <c r="C68" s="840"/>
      <c r="D68" s="840"/>
      <c r="E68" s="840"/>
      <c r="F68" s="840"/>
      <c r="G68" s="841"/>
      <c r="H68" s="4"/>
      <c r="I68" s="4"/>
    </row>
    <row r="69" spans="1:9" s="1" customFormat="1" ht="39.5" customHeight="1">
      <c r="A69" s="229"/>
      <c r="B69" s="840" t="s">
        <v>774</v>
      </c>
      <c r="C69" s="840"/>
      <c r="D69" s="840"/>
      <c r="E69" s="840"/>
      <c r="F69" s="840"/>
      <c r="G69" s="841"/>
      <c r="H69" s="4"/>
      <c r="I69" s="4"/>
    </row>
    <row r="70" spans="1:9" s="1" customFormat="1" ht="36.5" customHeight="1">
      <c r="A70" s="229"/>
      <c r="B70" s="840" t="s">
        <v>775</v>
      </c>
      <c r="C70" s="840"/>
      <c r="D70" s="840"/>
      <c r="E70" s="840"/>
      <c r="F70" s="840"/>
      <c r="G70" s="841"/>
      <c r="H70" s="4"/>
      <c r="I70" s="4"/>
    </row>
    <row r="71" spans="1:9" s="1" customFormat="1" ht="25" customHeight="1">
      <c r="A71" s="229"/>
      <c r="B71" s="260" t="s">
        <v>557</v>
      </c>
      <c r="C71" s="260"/>
      <c r="D71" s="260"/>
      <c r="E71" s="260"/>
      <c r="F71" s="260"/>
      <c r="G71" s="261"/>
      <c r="H71" s="4"/>
      <c r="I71" s="4"/>
    </row>
    <row r="72" spans="1:9" s="1" customFormat="1" ht="35" customHeight="1">
      <c r="A72" s="229"/>
      <c r="B72" s="840" t="s">
        <v>776</v>
      </c>
      <c r="C72" s="840"/>
      <c r="D72" s="840"/>
      <c r="E72" s="840"/>
      <c r="F72" s="840"/>
      <c r="G72" s="841"/>
      <c r="H72" s="4"/>
      <c r="I72" s="4"/>
    </row>
    <row r="73" spans="1:9" s="1" customFormat="1" ht="39.5" customHeight="1">
      <c r="A73" s="229"/>
      <c r="B73" s="840" t="s">
        <v>2692</v>
      </c>
      <c r="C73" s="840"/>
      <c r="D73" s="840"/>
      <c r="E73" s="840"/>
      <c r="F73" s="840"/>
      <c r="G73" s="841"/>
      <c r="H73" s="4"/>
      <c r="I73" s="4"/>
    </row>
    <row r="74" spans="1:9" s="1" customFormat="1" ht="39.5" customHeight="1">
      <c r="A74" s="229"/>
      <c r="B74" s="840" t="s">
        <v>777</v>
      </c>
      <c r="C74" s="840"/>
      <c r="D74" s="840"/>
      <c r="E74" s="840"/>
      <c r="F74" s="840"/>
      <c r="G74" s="841"/>
      <c r="H74" s="4"/>
      <c r="I74" s="4"/>
    </row>
    <row r="75" spans="1:9" s="1" customFormat="1" ht="39.5" customHeight="1">
      <c r="A75" s="740"/>
      <c r="B75" s="855" t="s">
        <v>778</v>
      </c>
      <c r="C75" s="855"/>
      <c r="D75" s="855"/>
      <c r="E75" s="855"/>
      <c r="F75" s="855"/>
      <c r="G75" s="856"/>
      <c r="H75" s="4"/>
      <c r="I75" s="4"/>
    </row>
    <row r="76" spans="1:9" s="1" customFormat="1" ht="37" customHeight="1">
      <c r="A76" s="753"/>
      <c r="B76" s="857" t="s">
        <v>779</v>
      </c>
      <c r="C76" s="857"/>
      <c r="D76" s="857"/>
      <c r="E76" s="857"/>
      <c r="F76" s="857"/>
      <c r="G76" s="858"/>
      <c r="H76" s="4"/>
      <c r="I76" s="4"/>
    </row>
    <row r="77" spans="1:9" s="1" customFormat="1" ht="35" customHeight="1">
      <c r="A77" s="229"/>
      <c r="B77" s="840" t="s">
        <v>780</v>
      </c>
      <c r="C77" s="840"/>
      <c r="D77" s="840"/>
      <c r="E77" s="840"/>
      <c r="F77" s="840"/>
      <c r="G77" s="841"/>
      <c r="H77" s="4"/>
      <c r="I77" s="4"/>
    </row>
    <row r="78" spans="1:9" s="1" customFormat="1" ht="36" customHeight="1">
      <c r="A78" s="229"/>
      <c r="B78" s="840" t="s">
        <v>781</v>
      </c>
      <c r="C78" s="840"/>
      <c r="D78" s="840"/>
      <c r="E78" s="840"/>
      <c r="F78" s="840"/>
      <c r="G78" s="841"/>
      <c r="H78" s="4"/>
      <c r="I78" s="4"/>
    </row>
    <row r="79" spans="1:9" s="1" customFormat="1" ht="36" customHeight="1">
      <c r="A79" s="229"/>
      <c r="B79" s="840" t="s">
        <v>782</v>
      </c>
      <c r="C79" s="840"/>
      <c r="D79" s="840"/>
      <c r="E79" s="840"/>
      <c r="F79" s="840"/>
      <c r="G79" s="841"/>
      <c r="H79" s="4"/>
      <c r="I79" s="4"/>
    </row>
    <row r="80" spans="1:9" s="1" customFormat="1" ht="125" customHeight="1">
      <c r="A80" s="229"/>
      <c r="B80" s="840" t="s">
        <v>2693</v>
      </c>
      <c r="C80" s="840"/>
      <c r="D80" s="840"/>
      <c r="E80" s="840"/>
      <c r="F80" s="840"/>
      <c r="G80" s="841"/>
      <c r="H80" s="4"/>
      <c r="I80" s="4"/>
    </row>
    <row r="81" spans="1:9" s="1" customFormat="1" ht="41.5" customHeight="1">
      <c r="A81" s="229"/>
      <c r="B81" s="840" t="s">
        <v>784</v>
      </c>
      <c r="C81" s="840"/>
      <c r="D81" s="840"/>
      <c r="E81" s="840"/>
      <c r="F81" s="840"/>
      <c r="G81" s="841"/>
      <c r="H81" s="4"/>
      <c r="I81" s="4"/>
    </row>
    <row r="82" spans="1:9" s="1" customFormat="1" ht="25" customHeight="1">
      <c r="A82" s="229"/>
      <c r="B82" s="1" t="s">
        <v>558</v>
      </c>
      <c r="C82" s="260"/>
      <c r="D82" s="260"/>
      <c r="E82" s="260"/>
      <c r="F82" s="260"/>
      <c r="G82" s="261"/>
      <c r="H82" s="4"/>
      <c r="I82" s="4"/>
    </row>
    <row r="83" spans="1:9" s="1" customFormat="1" ht="25" customHeight="1">
      <c r="A83" s="229"/>
      <c r="B83" s="840" t="s">
        <v>559</v>
      </c>
      <c r="C83" s="840"/>
      <c r="D83" s="840"/>
      <c r="E83" s="840"/>
      <c r="F83" s="840"/>
      <c r="G83" s="841"/>
      <c r="H83" s="4"/>
      <c r="I83" s="4"/>
    </row>
    <row r="84" spans="1:9" s="1" customFormat="1" ht="38" customHeight="1">
      <c r="A84" s="229"/>
      <c r="B84" s="840" t="s">
        <v>560</v>
      </c>
      <c r="C84" s="840"/>
      <c r="D84" s="840"/>
      <c r="E84" s="840"/>
      <c r="F84" s="840"/>
      <c r="G84" s="841"/>
      <c r="H84" s="4"/>
      <c r="I84" s="4"/>
    </row>
    <row r="85" spans="1:9" s="1" customFormat="1" ht="25" customHeight="1">
      <c r="A85" s="229"/>
      <c r="B85" s="840" t="s">
        <v>561</v>
      </c>
      <c r="C85" s="840"/>
      <c r="D85" s="840"/>
      <c r="E85" s="840"/>
      <c r="F85" s="840"/>
      <c r="G85" s="841"/>
      <c r="H85" s="4"/>
      <c r="I85" s="4"/>
    </row>
    <row r="86" spans="1:9" s="1" customFormat="1" ht="56.5" customHeight="1">
      <c r="A86" s="229"/>
      <c r="B86" s="840" t="s">
        <v>2280</v>
      </c>
      <c r="C86" s="840"/>
      <c r="D86" s="840"/>
      <c r="E86" s="840"/>
      <c r="F86" s="840"/>
      <c r="G86" s="841"/>
      <c r="H86" s="4"/>
      <c r="I86" s="4"/>
    </row>
    <row r="87" spans="1:9" s="84" customFormat="1" ht="25" customHeight="1">
      <c r="A87" s="228" t="s">
        <v>330</v>
      </c>
      <c r="B87" s="188"/>
      <c r="C87" s="188"/>
      <c r="D87" s="188"/>
      <c r="E87" s="188"/>
      <c r="F87" s="188"/>
      <c r="G87" s="236"/>
      <c r="H87" s="223"/>
      <c r="I87" s="223"/>
    </row>
    <row r="88" spans="1:9" s="84" customFormat="1" ht="25" customHeight="1">
      <c r="A88" s="228" t="s">
        <v>2622</v>
      </c>
      <c r="B88" s="188"/>
      <c r="C88" s="188"/>
      <c r="D88" s="188"/>
      <c r="E88" s="188"/>
      <c r="F88" s="188"/>
      <c r="G88" s="236"/>
      <c r="H88" s="223"/>
      <c r="I88" s="223"/>
    </row>
    <row r="89" spans="1:9" s="84" customFormat="1" ht="61.5" customHeight="1">
      <c r="A89" s="228"/>
      <c r="B89" s="840" t="s">
        <v>2445</v>
      </c>
      <c r="C89" s="840"/>
      <c r="D89" s="840"/>
      <c r="E89" s="840"/>
      <c r="F89" s="840"/>
      <c r="G89" s="841"/>
      <c r="H89" s="223"/>
      <c r="I89" s="223"/>
    </row>
    <row r="90" spans="1:9" s="1" customFormat="1" ht="25" customHeight="1">
      <c r="A90" s="229"/>
      <c r="B90" s="260" t="s">
        <v>554</v>
      </c>
      <c r="C90" s="260"/>
      <c r="D90" s="260"/>
      <c r="E90" s="260"/>
      <c r="F90" s="260"/>
      <c r="G90" s="261"/>
      <c r="H90" s="4"/>
      <c r="I90" s="4"/>
    </row>
    <row r="91" spans="1:9" s="1" customFormat="1" ht="25" customHeight="1">
      <c r="A91" s="229"/>
      <c r="B91" s="840" t="s">
        <v>555</v>
      </c>
      <c r="C91" s="840"/>
      <c r="D91" s="840"/>
      <c r="E91" s="840"/>
      <c r="F91" s="840"/>
      <c r="G91" s="841"/>
      <c r="H91" s="4"/>
      <c r="I91" s="4"/>
    </row>
    <row r="92" spans="1:9" s="1" customFormat="1" ht="25" customHeight="1">
      <c r="A92" s="229"/>
      <c r="B92" s="854" t="s">
        <v>562</v>
      </c>
      <c r="C92" s="854"/>
      <c r="D92" s="265" t="s">
        <v>563</v>
      </c>
      <c r="E92" s="849" t="s">
        <v>564</v>
      </c>
      <c r="F92" s="850"/>
      <c r="G92" s="261"/>
      <c r="H92" s="4"/>
      <c r="I92" s="4"/>
    </row>
    <row r="93" spans="1:9" s="1" customFormat="1" ht="76" customHeight="1">
      <c r="A93" s="229"/>
      <c r="B93" s="844" t="s">
        <v>565</v>
      </c>
      <c r="C93" s="844"/>
      <c r="D93" s="266">
        <v>29989241</v>
      </c>
      <c r="E93" s="842" t="s">
        <v>979</v>
      </c>
      <c r="F93" s="843"/>
      <c r="G93" s="261"/>
      <c r="H93" s="4"/>
      <c r="I93" s="4"/>
    </row>
    <row r="94" spans="1:9" s="1" customFormat="1" ht="46.5" customHeight="1">
      <c r="A94" s="740"/>
      <c r="B94" s="844" t="s">
        <v>566</v>
      </c>
      <c r="C94" s="844"/>
      <c r="D94" s="266">
        <v>5881846</v>
      </c>
      <c r="E94" s="842" t="s">
        <v>2466</v>
      </c>
      <c r="F94" s="843"/>
      <c r="G94" s="528"/>
      <c r="H94" s="4"/>
      <c r="I94" s="4"/>
    </row>
    <row r="95" spans="1:9" s="1" customFormat="1" ht="45.5" customHeight="1">
      <c r="A95" s="753"/>
      <c r="B95" s="844" t="s">
        <v>569</v>
      </c>
      <c r="C95" s="844"/>
      <c r="D95" s="266">
        <v>6176745</v>
      </c>
      <c r="E95" s="842" t="s">
        <v>2467</v>
      </c>
      <c r="F95" s="843"/>
      <c r="G95" s="748"/>
      <c r="H95" s="4"/>
      <c r="I95" s="4"/>
    </row>
    <row r="96" spans="1:9" s="1" customFormat="1" ht="35" customHeight="1">
      <c r="A96" s="229"/>
      <c r="B96" s="844" t="s">
        <v>570</v>
      </c>
      <c r="C96" s="844"/>
      <c r="D96" s="266">
        <v>42464073</v>
      </c>
      <c r="E96" s="842" t="s">
        <v>2467</v>
      </c>
      <c r="F96" s="843"/>
      <c r="G96" s="261"/>
      <c r="H96" s="4"/>
      <c r="I96" s="4"/>
    </row>
    <row r="97" spans="1:9" s="1" customFormat="1" ht="45" customHeight="1">
      <c r="A97" s="229"/>
      <c r="B97" s="844" t="s">
        <v>571</v>
      </c>
      <c r="C97" s="844"/>
      <c r="D97" s="266">
        <v>6009425</v>
      </c>
      <c r="E97" s="842" t="s">
        <v>2467</v>
      </c>
      <c r="F97" s="843"/>
      <c r="G97" s="261"/>
      <c r="H97" s="4"/>
      <c r="I97" s="4"/>
    </row>
    <row r="98" spans="1:9" s="1" customFormat="1" ht="30.5" customHeight="1">
      <c r="A98" s="229"/>
      <c r="B98" s="844" t="s">
        <v>572</v>
      </c>
      <c r="C98" s="844"/>
      <c r="D98" s="266">
        <v>33420374</v>
      </c>
      <c r="E98" s="842" t="s">
        <v>2467</v>
      </c>
      <c r="F98" s="843"/>
      <c r="G98" s="261"/>
      <c r="H98" s="4"/>
      <c r="I98" s="4"/>
    </row>
    <row r="99" spans="1:9" s="1" customFormat="1" ht="32.5" customHeight="1">
      <c r="A99" s="229"/>
      <c r="B99" s="844" t="s">
        <v>573</v>
      </c>
      <c r="C99" s="844"/>
      <c r="D99" s="266">
        <v>40005467</v>
      </c>
      <c r="E99" s="842" t="s">
        <v>2467</v>
      </c>
      <c r="F99" s="843"/>
      <c r="G99" s="261"/>
      <c r="H99" s="4"/>
      <c r="I99" s="4"/>
    </row>
    <row r="100" spans="1:9" s="1" customFormat="1" ht="29.5" customHeight="1">
      <c r="A100" s="229"/>
      <c r="B100" s="844" t="s">
        <v>574</v>
      </c>
      <c r="C100" s="844"/>
      <c r="D100" s="266">
        <v>155369815</v>
      </c>
      <c r="E100" s="842" t="s">
        <v>2467</v>
      </c>
      <c r="F100" s="843"/>
      <c r="G100" s="261"/>
      <c r="H100" s="4"/>
      <c r="I100" s="4"/>
    </row>
    <row r="101" spans="1:9" s="1" customFormat="1" ht="30" customHeight="1">
      <c r="A101" s="229"/>
      <c r="B101" s="844" t="s">
        <v>575</v>
      </c>
      <c r="C101" s="844"/>
      <c r="D101" s="266">
        <v>102475</v>
      </c>
      <c r="E101" s="842" t="s">
        <v>2446</v>
      </c>
      <c r="F101" s="843"/>
      <c r="G101" s="261"/>
      <c r="H101" s="4"/>
      <c r="I101" s="4"/>
    </row>
    <row r="102" spans="1:9" s="1" customFormat="1" ht="29.5" customHeight="1">
      <c r="A102" s="229"/>
      <c r="B102" s="844" t="s">
        <v>576</v>
      </c>
      <c r="C102" s="844"/>
      <c r="D102" s="266">
        <v>16852318</v>
      </c>
      <c r="E102" s="842" t="s">
        <v>2447</v>
      </c>
      <c r="F102" s="843"/>
      <c r="G102" s="261"/>
      <c r="H102" s="4"/>
      <c r="I102" s="4"/>
    </row>
    <row r="103" spans="1:9" s="1" customFormat="1" ht="30.5" customHeight="1">
      <c r="A103" s="229"/>
      <c r="B103" s="844" t="s">
        <v>577</v>
      </c>
      <c r="C103" s="844"/>
      <c r="D103" s="266">
        <v>9164229</v>
      </c>
      <c r="E103" s="842" t="s">
        <v>2448</v>
      </c>
      <c r="F103" s="843"/>
      <c r="G103" s="261"/>
      <c r="H103" s="4"/>
      <c r="I103" s="4"/>
    </row>
    <row r="104" spans="1:9" s="1" customFormat="1" ht="46.5" customHeight="1">
      <c r="A104" s="229"/>
      <c r="B104" s="844" t="s">
        <v>578</v>
      </c>
      <c r="C104" s="844"/>
      <c r="D104" s="266">
        <v>53815</v>
      </c>
      <c r="E104" s="842" t="s">
        <v>2448</v>
      </c>
      <c r="F104" s="843"/>
      <c r="G104" s="261"/>
      <c r="H104" s="4"/>
      <c r="I104" s="4"/>
    </row>
    <row r="105" spans="1:9" s="1" customFormat="1" ht="33" customHeight="1">
      <c r="A105" s="229"/>
      <c r="B105" s="844" t="s">
        <v>579</v>
      </c>
      <c r="C105" s="844"/>
      <c r="D105" s="266">
        <v>181251</v>
      </c>
      <c r="E105" s="842" t="s">
        <v>2448</v>
      </c>
      <c r="F105" s="843"/>
      <c r="G105" s="261"/>
      <c r="H105" s="4"/>
      <c r="I105" s="4"/>
    </row>
    <row r="106" spans="1:9" s="1" customFormat="1" ht="60" customHeight="1">
      <c r="A106" s="229"/>
      <c r="B106" s="844" t="s">
        <v>580</v>
      </c>
      <c r="C106" s="844" t="s">
        <v>567</v>
      </c>
      <c r="D106" s="266">
        <v>1500000</v>
      </c>
      <c r="E106" s="842" t="s">
        <v>2449</v>
      </c>
      <c r="F106" s="843"/>
      <c r="G106" s="261"/>
      <c r="H106" s="4"/>
      <c r="I106" s="4"/>
    </row>
    <row r="107" spans="1:9" s="1" customFormat="1" ht="48.5" customHeight="1">
      <c r="A107" s="229"/>
      <c r="B107" s="844" t="s">
        <v>581</v>
      </c>
      <c r="C107" s="844" t="s">
        <v>568</v>
      </c>
      <c r="D107" s="801">
        <v>121070</v>
      </c>
      <c r="E107" s="847" t="s">
        <v>2446</v>
      </c>
      <c r="F107" s="848"/>
      <c r="G107" s="261"/>
      <c r="H107" s="4"/>
      <c r="I107" s="4"/>
    </row>
    <row r="108" spans="1:9" s="1" customFormat="1" ht="64" customHeight="1">
      <c r="A108" s="229"/>
      <c r="B108" s="852" t="s">
        <v>2696</v>
      </c>
      <c r="C108" s="853"/>
      <c r="D108" s="266">
        <v>61553023</v>
      </c>
      <c r="E108" s="851" t="s">
        <v>2697</v>
      </c>
      <c r="F108" s="848"/>
      <c r="G108" s="261"/>
      <c r="H108" s="4"/>
      <c r="I108" s="4"/>
    </row>
    <row r="109" spans="1:9" s="1" customFormat="1" ht="25" customHeight="1">
      <c r="A109" s="229"/>
      <c r="B109" s="849" t="s">
        <v>0</v>
      </c>
      <c r="C109" s="850"/>
      <c r="D109" s="802">
        <f>SUM(D93:D108)</f>
        <v>408845167</v>
      </c>
      <c r="E109" s="845"/>
      <c r="F109" s="846"/>
      <c r="G109" s="261"/>
      <c r="H109" s="4"/>
      <c r="I109" s="4"/>
    </row>
    <row r="110" spans="1:9" s="84" customFormat="1" ht="25" customHeight="1">
      <c r="A110" s="228" t="s">
        <v>2694</v>
      </c>
      <c r="B110" s="269"/>
      <c r="C110" s="188"/>
      <c r="D110" s="188"/>
      <c r="E110" s="188"/>
      <c r="F110" s="188"/>
      <c r="G110" s="236"/>
      <c r="H110" s="223"/>
      <c r="I110" s="223"/>
    </row>
    <row r="111" spans="1:9" s="84" customFormat="1" ht="25" customHeight="1">
      <c r="A111" s="228"/>
      <c r="B111" s="270" t="s">
        <v>582</v>
      </c>
      <c r="C111" s="188"/>
      <c r="D111" s="188"/>
      <c r="E111" s="188"/>
      <c r="F111" s="188"/>
      <c r="G111" s="236"/>
      <c r="H111" s="223"/>
      <c r="I111" s="223"/>
    </row>
    <row r="112" spans="1:9" s="84" customFormat="1" ht="37.5" customHeight="1">
      <c r="A112" s="228"/>
      <c r="B112" s="840" t="s">
        <v>583</v>
      </c>
      <c r="C112" s="840"/>
      <c r="D112" s="840"/>
      <c r="E112" s="840"/>
      <c r="F112" s="840"/>
      <c r="G112" s="841"/>
      <c r="H112" s="223"/>
      <c r="I112" s="223"/>
    </row>
    <row r="113" spans="1:9" s="84" customFormat="1" ht="37.5" customHeight="1">
      <c r="A113" s="228"/>
      <c r="B113" s="840" t="s">
        <v>584</v>
      </c>
      <c r="C113" s="840"/>
      <c r="D113" s="840"/>
      <c r="E113" s="840"/>
      <c r="F113" s="840"/>
      <c r="G113" s="841"/>
      <c r="H113" s="223"/>
      <c r="I113" s="223"/>
    </row>
    <row r="114" spans="1:9" s="84" customFormat="1" ht="25" customHeight="1">
      <c r="A114" s="228" t="s">
        <v>2695</v>
      </c>
      <c r="B114" s="269"/>
      <c r="C114" s="188"/>
      <c r="D114" s="188"/>
      <c r="E114" s="188"/>
      <c r="F114" s="188"/>
      <c r="G114" s="236"/>
      <c r="H114" s="223"/>
      <c r="I114" s="223"/>
    </row>
    <row r="115" spans="1:9" s="84" customFormat="1" ht="46" customHeight="1">
      <c r="A115" s="262"/>
      <c r="B115" s="855" t="s">
        <v>2698</v>
      </c>
      <c r="C115" s="855"/>
      <c r="D115" s="855"/>
      <c r="E115" s="855"/>
      <c r="F115" s="855"/>
      <c r="G115" s="856"/>
      <c r="H115" s="223"/>
      <c r="I115" s="223"/>
    </row>
    <row r="116" spans="1:9" s="84" customFormat="1" ht="52.5" customHeight="1">
      <c r="A116" s="228"/>
      <c r="B116" s="840" t="s">
        <v>2699</v>
      </c>
      <c r="C116" s="840"/>
      <c r="D116" s="840"/>
      <c r="E116" s="840"/>
      <c r="F116" s="840"/>
      <c r="G116" s="841"/>
      <c r="H116" s="223"/>
      <c r="I116" s="223"/>
    </row>
    <row r="117" spans="1:9" s="84" customFormat="1" ht="54" customHeight="1">
      <c r="A117" s="228"/>
      <c r="B117" s="840" t="s">
        <v>2702</v>
      </c>
      <c r="C117" s="840"/>
      <c r="D117" s="840"/>
      <c r="E117" s="840"/>
      <c r="F117" s="840"/>
      <c r="G117" s="841"/>
      <c r="H117" s="223"/>
      <c r="I117" s="223"/>
    </row>
    <row r="118" spans="1:9" s="84" customFormat="1" ht="53.5" customHeight="1">
      <c r="A118" s="228"/>
      <c r="B118" s="840" t="s">
        <v>2700</v>
      </c>
      <c r="C118" s="840"/>
      <c r="D118" s="840"/>
      <c r="E118" s="840"/>
      <c r="F118" s="840"/>
      <c r="G118" s="841"/>
      <c r="H118" s="223"/>
      <c r="I118" s="223"/>
    </row>
    <row r="119" spans="1:9" s="84" customFormat="1" ht="65" customHeight="1">
      <c r="A119" s="228"/>
      <c r="B119" s="840" t="s">
        <v>2710</v>
      </c>
      <c r="C119" s="840"/>
      <c r="D119" s="840"/>
      <c r="E119" s="840"/>
      <c r="F119" s="840"/>
      <c r="G119" s="841"/>
      <c r="H119" s="223"/>
      <c r="I119" s="223"/>
    </row>
    <row r="120" spans="1:9" s="84" customFormat="1" ht="62.5" customHeight="1">
      <c r="A120" s="228"/>
      <c r="B120" s="840" t="s">
        <v>2701</v>
      </c>
      <c r="C120" s="840"/>
      <c r="D120" s="840"/>
      <c r="E120" s="840"/>
      <c r="F120" s="840"/>
      <c r="G120" s="841"/>
      <c r="H120" s="223"/>
      <c r="I120" s="271"/>
    </row>
    <row r="121" spans="1:9" s="84" customFormat="1" ht="25" customHeight="1">
      <c r="A121" s="228" t="s">
        <v>331</v>
      </c>
      <c r="B121" s="188"/>
      <c r="C121" s="188"/>
      <c r="D121" s="188"/>
      <c r="E121" s="188"/>
      <c r="F121" s="188"/>
      <c r="G121" s="236"/>
      <c r="H121" s="223"/>
      <c r="I121" s="223"/>
    </row>
    <row r="122" spans="1:9" s="84" customFormat="1" ht="25" customHeight="1">
      <c r="A122" s="228" t="s">
        <v>2712</v>
      </c>
      <c r="B122" s="188"/>
      <c r="C122" s="188"/>
      <c r="D122" s="188"/>
      <c r="E122" s="188"/>
      <c r="F122" s="188"/>
      <c r="G122" s="236"/>
      <c r="H122" s="223"/>
      <c r="I122" s="223"/>
    </row>
    <row r="123" spans="1:9" s="84" customFormat="1" ht="25" customHeight="1">
      <c r="A123" s="228" t="s">
        <v>2711</v>
      </c>
      <c r="B123" s="188"/>
      <c r="C123" s="188"/>
      <c r="D123" s="188"/>
      <c r="E123" s="188"/>
      <c r="F123" s="188"/>
      <c r="G123" s="236"/>
      <c r="H123" s="223"/>
      <c r="I123" s="223"/>
    </row>
    <row r="124" spans="1:9" s="84" customFormat="1" ht="25" customHeight="1">
      <c r="A124" s="228"/>
      <c r="B124" s="188"/>
      <c r="C124" s="188"/>
      <c r="D124" s="188"/>
      <c r="E124" s="188"/>
      <c r="F124" s="188"/>
      <c r="G124" s="236"/>
      <c r="H124" s="223"/>
      <c r="I124" s="223"/>
    </row>
    <row r="125" spans="1:9" s="84" customFormat="1" ht="25" customHeight="1">
      <c r="A125" s="228"/>
      <c r="B125" s="188"/>
      <c r="C125" s="188"/>
      <c r="D125" s="188"/>
      <c r="E125" s="188"/>
      <c r="F125" s="188"/>
      <c r="G125" s="236"/>
      <c r="H125" s="223"/>
      <c r="I125" s="223"/>
    </row>
    <row r="126" spans="1:9" s="84" customFormat="1" ht="25" customHeight="1">
      <c r="A126" s="826"/>
      <c r="B126" s="188"/>
      <c r="C126" s="188"/>
      <c r="D126" s="188"/>
      <c r="E126" s="188"/>
      <c r="F126" s="188"/>
      <c r="G126" s="236"/>
      <c r="H126" s="223"/>
      <c r="I126" s="223"/>
    </row>
    <row r="127" spans="1:9">
      <c r="A127" s="234"/>
      <c r="B127" s="226"/>
      <c r="C127" s="226"/>
      <c r="D127" s="226"/>
      <c r="E127" s="226"/>
      <c r="F127" s="226"/>
      <c r="G127" s="235"/>
      <c r="H127" s="224"/>
      <c r="I127" s="224"/>
    </row>
    <row r="128" spans="1:9">
      <c r="A128" s="234"/>
      <c r="B128" s="226"/>
      <c r="C128" s="226"/>
      <c r="D128" s="226"/>
      <c r="E128" s="226"/>
      <c r="F128" s="226"/>
      <c r="G128" s="235"/>
      <c r="H128" s="224"/>
      <c r="I128" s="224"/>
    </row>
    <row r="129" spans="1:9">
      <c r="A129" s="234"/>
      <c r="B129" s="226"/>
      <c r="C129" s="226"/>
      <c r="D129" s="226"/>
      <c r="E129" s="226"/>
      <c r="F129" s="226"/>
      <c r="G129" s="235"/>
      <c r="H129" s="224"/>
      <c r="I129" s="224"/>
    </row>
    <row r="130" spans="1:9">
      <c r="A130" s="234"/>
      <c r="B130" s="226"/>
      <c r="C130" s="226"/>
      <c r="D130" s="226"/>
      <c r="E130" s="226"/>
      <c r="F130" s="226"/>
      <c r="G130" s="235"/>
      <c r="H130" s="224"/>
      <c r="I130" s="224"/>
    </row>
    <row r="131" spans="1:9">
      <c r="A131" s="234"/>
      <c r="B131" s="226"/>
      <c r="C131" s="226"/>
      <c r="D131" s="226"/>
      <c r="E131" s="226"/>
      <c r="F131" s="226"/>
      <c r="G131" s="235"/>
      <c r="H131" s="224"/>
      <c r="I131" s="224"/>
    </row>
    <row r="132" spans="1:9">
      <c r="A132" s="234"/>
      <c r="B132" s="226"/>
      <c r="C132" s="226"/>
      <c r="D132" s="226"/>
      <c r="E132" s="226"/>
      <c r="F132" s="226"/>
      <c r="G132" s="235"/>
      <c r="H132" s="224"/>
      <c r="I132" s="224"/>
    </row>
    <row r="133" spans="1:9">
      <c r="A133" s="234"/>
      <c r="B133" s="226"/>
      <c r="C133" s="226"/>
      <c r="D133" s="226"/>
      <c r="E133" s="226"/>
      <c r="F133" s="226"/>
      <c r="G133" s="235"/>
      <c r="H133" s="224"/>
      <c r="I133" s="224"/>
    </row>
    <row r="134" spans="1:9">
      <c r="A134" s="234"/>
      <c r="B134" s="226"/>
      <c r="C134" s="226"/>
      <c r="D134" s="226"/>
      <c r="E134" s="226"/>
      <c r="F134" s="226"/>
      <c r="G134" s="235"/>
      <c r="H134" s="224"/>
      <c r="I134" s="224"/>
    </row>
    <row r="135" spans="1:9">
      <c r="A135" s="234"/>
      <c r="B135" s="226"/>
      <c r="C135" s="226"/>
      <c r="D135" s="226"/>
      <c r="E135" s="226"/>
      <c r="F135" s="226"/>
      <c r="G135" s="235"/>
      <c r="H135" s="224"/>
      <c r="I135" s="224"/>
    </row>
    <row r="136" spans="1:9">
      <c r="A136" s="234"/>
      <c r="B136" s="226"/>
      <c r="C136" s="226"/>
      <c r="D136" s="226"/>
      <c r="E136" s="226"/>
      <c r="F136" s="226"/>
      <c r="G136" s="235"/>
      <c r="H136" s="224"/>
      <c r="I136" s="224"/>
    </row>
    <row r="137" spans="1:9">
      <c r="A137" s="742"/>
      <c r="B137" s="741"/>
      <c r="C137" s="741"/>
      <c r="D137" s="741"/>
      <c r="E137" s="741"/>
      <c r="F137" s="741"/>
      <c r="G137" s="744"/>
    </row>
    <row r="138" spans="1:9">
      <c r="A138" s="742"/>
      <c r="B138" s="741"/>
      <c r="C138" s="741"/>
      <c r="D138" s="741"/>
      <c r="E138" s="741"/>
      <c r="F138" s="741"/>
      <c r="G138" s="744"/>
    </row>
    <row r="139" spans="1:9">
      <c r="A139" s="742"/>
      <c r="B139" s="741"/>
      <c r="C139" s="741"/>
      <c r="D139" s="741"/>
      <c r="E139" s="741"/>
      <c r="F139" s="741"/>
      <c r="G139" s="744"/>
    </row>
    <row r="140" spans="1:9">
      <c r="A140" s="742"/>
      <c r="B140" s="741"/>
      <c r="C140" s="741"/>
      <c r="D140" s="741"/>
      <c r="E140" s="741"/>
      <c r="F140" s="741"/>
      <c r="G140" s="744"/>
    </row>
    <row r="141" spans="1:9">
      <c r="A141" s="742"/>
      <c r="B141" s="741"/>
      <c r="C141" s="741"/>
      <c r="D141" s="741"/>
      <c r="E141" s="741"/>
      <c r="F141" s="741"/>
      <c r="G141" s="744"/>
    </row>
    <row r="142" spans="1:9">
      <c r="A142" s="742"/>
      <c r="B142" s="741"/>
      <c r="C142" s="741"/>
      <c r="D142" s="741"/>
      <c r="E142" s="741"/>
      <c r="F142" s="741"/>
      <c r="G142" s="744"/>
    </row>
    <row r="143" spans="1:9">
      <c r="A143" s="742"/>
      <c r="B143" s="741"/>
      <c r="C143" s="741"/>
      <c r="D143" s="741"/>
      <c r="E143" s="741"/>
      <c r="F143" s="741"/>
      <c r="G143" s="744"/>
    </row>
    <row r="144" spans="1:9">
      <c r="A144" s="742"/>
      <c r="B144" s="741"/>
      <c r="C144" s="741"/>
      <c r="D144" s="741"/>
      <c r="E144" s="741"/>
      <c r="F144" s="741"/>
      <c r="G144" s="744"/>
    </row>
    <row r="145" spans="1:7">
      <c r="A145" s="742"/>
      <c r="B145" s="741"/>
      <c r="C145" s="741"/>
      <c r="D145" s="741"/>
      <c r="E145" s="741"/>
      <c r="F145" s="741"/>
      <c r="G145" s="744"/>
    </row>
    <row r="146" spans="1:7">
      <c r="A146" s="742"/>
      <c r="B146" s="741"/>
      <c r="C146" s="741"/>
      <c r="D146" s="741"/>
      <c r="E146" s="741"/>
      <c r="F146" s="741"/>
      <c r="G146" s="744"/>
    </row>
    <row r="147" spans="1:7">
      <c r="A147" s="742"/>
      <c r="B147" s="741"/>
      <c r="C147" s="741"/>
      <c r="D147" s="741"/>
      <c r="E147" s="741"/>
      <c r="F147" s="741"/>
      <c r="G147" s="744"/>
    </row>
    <row r="148" spans="1:7">
      <c r="A148" s="743"/>
      <c r="B148" s="93"/>
      <c r="C148" s="93"/>
      <c r="D148" s="93"/>
      <c r="E148" s="93"/>
      <c r="F148" s="93"/>
      <c r="G148" s="745"/>
    </row>
  </sheetData>
  <mergeCells count="101">
    <mergeCell ref="B117:G117"/>
    <mergeCell ref="B118:G118"/>
    <mergeCell ref="B119:G119"/>
    <mergeCell ref="B120:G120"/>
    <mergeCell ref="B112:G112"/>
    <mergeCell ref="B113:G113"/>
    <mergeCell ref="B115:G115"/>
    <mergeCell ref="B116:G116"/>
    <mergeCell ref="A2:G2"/>
    <mergeCell ref="A4:G4"/>
    <mergeCell ref="B24:B25"/>
    <mergeCell ref="C24:C25"/>
    <mergeCell ref="D24:D25"/>
    <mergeCell ref="E24:F24"/>
    <mergeCell ref="A3:G3"/>
    <mergeCell ref="A5:G5"/>
    <mergeCell ref="B9:G9"/>
    <mergeCell ref="B11:G11"/>
    <mergeCell ref="B51:G51"/>
    <mergeCell ref="B13:G13"/>
    <mergeCell ref="B15:G15"/>
    <mergeCell ref="B17:G17"/>
    <mergeCell ref="B19:G19"/>
    <mergeCell ref="B21:G21"/>
    <mergeCell ref="B43:G43"/>
    <mergeCell ref="B49:G49"/>
    <mergeCell ref="B60:G60"/>
    <mergeCell ref="B68:G68"/>
    <mergeCell ref="B69:G69"/>
    <mergeCell ref="B70:G70"/>
    <mergeCell ref="B72:G72"/>
    <mergeCell ref="B44:G44"/>
    <mergeCell ref="B45:G45"/>
    <mergeCell ref="B46:G46"/>
    <mergeCell ref="B47:G47"/>
    <mergeCell ref="B48:G48"/>
    <mergeCell ref="B52:G52"/>
    <mergeCell ref="B54:G54"/>
    <mergeCell ref="B55:G55"/>
    <mergeCell ref="B57:G57"/>
    <mergeCell ref="B56:G56"/>
    <mergeCell ref="B58:G58"/>
    <mergeCell ref="B53:G53"/>
    <mergeCell ref="B61:G61"/>
    <mergeCell ref="B62:G62"/>
    <mergeCell ref="B63:G63"/>
    <mergeCell ref="B64:G64"/>
    <mergeCell ref="B78:G78"/>
    <mergeCell ref="B80:G80"/>
    <mergeCell ref="B65:G65"/>
    <mergeCell ref="B66:G66"/>
    <mergeCell ref="B67:G67"/>
    <mergeCell ref="B73:G73"/>
    <mergeCell ref="B74:G74"/>
    <mergeCell ref="B75:G75"/>
    <mergeCell ref="B76:G76"/>
    <mergeCell ref="B77:G77"/>
    <mergeCell ref="E109:F109"/>
    <mergeCell ref="E107:F107"/>
    <mergeCell ref="E106:F106"/>
    <mergeCell ref="E105:F105"/>
    <mergeCell ref="E104:F104"/>
    <mergeCell ref="E103:F103"/>
    <mergeCell ref="B84:G84"/>
    <mergeCell ref="B107:C107"/>
    <mergeCell ref="B106:C106"/>
    <mergeCell ref="B101:C101"/>
    <mergeCell ref="B102:C102"/>
    <mergeCell ref="B103:C103"/>
    <mergeCell ref="B109:C109"/>
    <mergeCell ref="B104:C104"/>
    <mergeCell ref="B85:G85"/>
    <mergeCell ref="E108:F108"/>
    <mergeCell ref="B108:C108"/>
    <mergeCell ref="B99:C99"/>
    <mergeCell ref="B100:C100"/>
    <mergeCell ref="B105:C105"/>
    <mergeCell ref="E96:F96"/>
    <mergeCell ref="E95:F95"/>
    <mergeCell ref="B95:C95"/>
    <mergeCell ref="B96:C96"/>
    <mergeCell ref="B91:G91"/>
    <mergeCell ref="B89:G89"/>
    <mergeCell ref="B86:G86"/>
    <mergeCell ref="B79:G79"/>
    <mergeCell ref="E102:F102"/>
    <mergeCell ref="E101:F101"/>
    <mergeCell ref="E100:F100"/>
    <mergeCell ref="E99:F99"/>
    <mergeCell ref="E98:F98"/>
    <mergeCell ref="E97:F97"/>
    <mergeCell ref="B93:C93"/>
    <mergeCell ref="E93:F93"/>
    <mergeCell ref="B94:C94"/>
    <mergeCell ref="E94:F94"/>
    <mergeCell ref="B81:G81"/>
    <mergeCell ref="B83:G83"/>
    <mergeCell ref="B97:C97"/>
    <mergeCell ref="B98:C98"/>
    <mergeCell ref="E92:F92"/>
    <mergeCell ref="B92:C92"/>
  </mergeCells>
  <phoneticPr fontId="3" type="noConversion"/>
  <printOptions horizontalCentered="1"/>
  <pageMargins left="0.59055118110236227" right="0.59055118110236227" top="0.59055118110236227" bottom="0.59055118110236227" header="0.51181102362204722" footer="0.33"/>
  <pageSetup paperSize="9" orientation="portrait" useFirstPageNumber="1" r:id="rId1"/>
  <headerFooter>
    <oddFooter>&amp;C&amp;P</oddFooter>
  </headerFooter>
</worksheet>
</file>

<file path=xl/worksheets/sheet30.xml><?xml version="1.0" encoding="utf-8"?>
<worksheet xmlns="http://schemas.openxmlformats.org/spreadsheetml/2006/main" xmlns:r="http://schemas.openxmlformats.org/officeDocument/2006/relationships">
  <sheetPr>
    <tabColor theme="5"/>
  </sheetPr>
  <dimension ref="A1:IU44"/>
  <sheetViews>
    <sheetView zoomScale="130" zoomScaleNormal="130" workbookViewId="0">
      <pane ySplit="5" topLeftCell="A6" activePane="bottomLeft" state="frozen"/>
      <selection pane="bottomLeft" activeCell="F10" sqref="F10"/>
    </sheetView>
  </sheetViews>
  <sheetFormatPr defaultColWidth="9" defaultRowHeight="17"/>
  <cols>
    <col min="1" max="1" width="17.26953125" style="1" customWidth="1"/>
    <col min="2" max="4" width="18.08984375" style="1" customWidth="1"/>
    <col min="5" max="5" width="18.08984375" style="53" customWidth="1"/>
    <col min="6" max="16384" width="9" style="1"/>
  </cols>
  <sheetData>
    <row r="1" spans="1:5" ht="13.9" customHeight="1">
      <c r="A1" s="1" t="s">
        <v>401</v>
      </c>
    </row>
    <row r="2" spans="1:5" ht="21.65" customHeight="1">
      <c r="A2" s="859" t="s">
        <v>628</v>
      </c>
      <c r="B2" s="1047"/>
      <c r="C2" s="1047"/>
      <c r="D2" s="1047"/>
      <c r="E2" s="1047"/>
    </row>
    <row r="3" spans="1:5" ht="27" customHeight="1">
      <c r="A3" s="1048" t="s">
        <v>629</v>
      </c>
      <c r="B3" s="1049"/>
      <c r="C3" s="1049"/>
      <c r="D3" s="1049"/>
      <c r="E3" s="1049"/>
    </row>
    <row r="4" spans="1:5" ht="19.149999999999999" customHeight="1">
      <c r="B4" s="1050" t="s">
        <v>627</v>
      </c>
      <c r="C4" s="1050"/>
      <c r="D4" s="1050"/>
      <c r="E4" s="54" t="s">
        <v>8</v>
      </c>
    </row>
    <row r="5" spans="1:5" ht="19.899999999999999" customHeight="1">
      <c r="A5" s="55" t="s">
        <v>42</v>
      </c>
      <c r="B5" s="56" t="s">
        <v>43</v>
      </c>
      <c r="C5" s="56" t="s">
        <v>44</v>
      </c>
      <c r="D5" s="57" t="s">
        <v>45</v>
      </c>
      <c r="E5" s="58" t="s">
        <v>46</v>
      </c>
    </row>
    <row r="6" spans="1:5" ht="21" customHeight="1">
      <c r="A6" s="59" t="s">
        <v>47</v>
      </c>
      <c r="B6" s="458">
        <v>457717936</v>
      </c>
      <c r="C6" s="458">
        <f>SUM(C7:C14)</f>
        <v>196708749</v>
      </c>
      <c r="D6" s="458">
        <f>SUM(D7:D14)</f>
        <v>4198595</v>
      </c>
      <c r="E6" s="60">
        <f>B6+C6-D6</f>
        <v>650228090</v>
      </c>
    </row>
    <row r="7" spans="1:5" ht="21" customHeight="1">
      <c r="A7" s="61" t="s">
        <v>48</v>
      </c>
      <c r="B7" s="459">
        <v>358299185</v>
      </c>
      <c r="C7" s="459">
        <v>128661090</v>
      </c>
      <c r="D7" s="459">
        <v>425975</v>
      </c>
      <c r="E7" s="62">
        <f t="shared" ref="E7:E33" si="0">B7+C7-D7</f>
        <v>486534300</v>
      </c>
    </row>
    <row r="8" spans="1:5" ht="21" customHeight="1">
      <c r="A8" s="61" t="s">
        <v>49</v>
      </c>
      <c r="B8" s="459">
        <v>22806970</v>
      </c>
      <c r="C8" s="459">
        <v>23362318</v>
      </c>
      <c r="D8" s="459"/>
      <c r="E8" s="62">
        <f t="shared" si="0"/>
        <v>46169288</v>
      </c>
    </row>
    <row r="9" spans="1:5" ht="21" customHeight="1">
      <c r="A9" s="61" t="s">
        <v>50</v>
      </c>
      <c r="B9" s="459">
        <v>24816904</v>
      </c>
      <c r="C9" s="459"/>
      <c r="D9" s="459"/>
      <c r="E9" s="62">
        <f t="shared" si="0"/>
        <v>24816904</v>
      </c>
    </row>
    <row r="10" spans="1:5" ht="21" customHeight="1">
      <c r="A10" s="61" t="s">
        <v>51</v>
      </c>
      <c r="B10" s="459">
        <v>30702540</v>
      </c>
      <c r="C10" s="459">
        <v>35570766</v>
      </c>
      <c r="D10" s="459">
        <v>2161626</v>
      </c>
      <c r="E10" s="62">
        <f t="shared" si="0"/>
        <v>64111680</v>
      </c>
    </row>
    <row r="11" spans="1:5" ht="21" customHeight="1">
      <c r="A11" s="61" t="s">
        <v>52</v>
      </c>
      <c r="B11" s="459">
        <v>14972095</v>
      </c>
      <c r="C11" s="459">
        <v>6062679</v>
      </c>
      <c r="D11" s="459">
        <v>929000</v>
      </c>
      <c r="E11" s="62">
        <f t="shared" si="0"/>
        <v>20105774</v>
      </c>
    </row>
    <row r="12" spans="1:5" ht="21" customHeight="1">
      <c r="A12" s="61" t="s">
        <v>53</v>
      </c>
      <c r="B12" s="459">
        <v>6120242</v>
      </c>
      <c r="C12" s="459">
        <v>3051896</v>
      </c>
      <c r="D12" s="459">
        <v>681994</v>
      </c>
      <c r="E12" s="62">
        <f t="shared" si="0"/>
        <v>8490144</v>
      </c>
    </row>
    <row r="13" spans="1:5" ht="21" customHeight="1">
      <c r="A13" s="61" t="s">
        <v>54</v>
      </c>
      <c r="B13" s="459">
        <v>0</v>
      </c>
      <c r="C13" s="459"/>
      <c r="D13" s="459"/>
      <c r="E13" s="62">
        <f t="shared" si="0"/>
        <v>0</v>
      </c>
    </row>
    <row r="14" spans="1:5" ht="21" customHeight="1">
      <c r="A14" s="61" t="s">
        <v>55</v>
      </c>
      <c r="B14" s="459">
        <v>0</v>
      </c>
      <c r="C14" s="459"/>
      <c r="D14" s="459"/>
      <c r="E14" s="62">
        <f t="shared" si="0"/>
        <v>0</v>
      </c>
    </row>
    <row r="15" spans="1:5" ht="21" customHeight="1">
      <c r="A15" s="63" t="s">
        <v>56</v>
      </c>
      <c r="B15" s="459">
        <v>12857534229</v>
      </c>
      <c r="C15" s="459">
        <f>SUM(C16:C23)</f>
        <v>769959029</v>
      </c>
      <c r="D15" s="459">
        <f>SUM(D16:D23)</f>
        <v>156525116</v>
      </c>
      <c r="E15" s="62">
        <f t="shared" si="0"/>
        <v>13470968142</v>
      </c>
    </row>
    <row r="16" spans="1:5" ht="21" customHeight="1">
      <c r="A16" s="61" t="s">
        <v>48</v>
      </c>
      <c r="B16" s="459">
        <v>11251173502</v>
      </c>
      <c r="C16" s="459">
        <v>30786970</v>
      </c>
      <c r="D16" s="459">
        <v>120931178</v>
      </c>
      <c r="E16" s="62">
        <f t="shared" si="0"/>
        <v>11161029294</v>
      </c>
    </row>
    <row r="17" spans="1:5" ht="21" customHeight="1">
      <c r="A17" s="61" t="s">
        <v>49</v>
      </c>
      <c r="B17" s="459">
        <v>429956724</v>
      </c>
      <c r="C17" s="459">
        <v>372231486</v>
      </c>
      <c r="D17" s="459">
        <v>25469330</v>
      </c>
      <c r="E17" s="62">
        <f t="shared" si="0"/>
        <v>776718880</v>
      </c>
    </row>
    <row r="18" spans="1:5" ht="21" customHeight="1">
      <c r="A18" s="61" t="s">
        <v>50</v>
      </c>
      <c r="B18" s="459">
        <v>1171745392</v>
      </c>
      <c r="C18" s="459">
        <v>355792060</v>
      </c>
      <c r="D18" s="459">
        <v>9175274</v>
      </c>
      <c r="E18" s="62">
        <f t="shared" si="0"/>
        <v>1518362178</v>
      </c>
    </row>
    <row r="19" spans="1:5" ht="21" customHeight="1">
      <c r="A19" s="61" t="s">
        <v>51</v>
      </c>
      <c r="B19" s="459">
        <v>600642</v>
      </c>
      <c r="C19" s="459">
        <v>2797382</v>
      </c>
      <c r="D19" s="459"/>
      <c r="E19" s="62">
        <f t="shared" si="0"/>
        <v>3398024</v>
      </c>
    </row>
    <row r="20" spans="1:5" ht="21" customHeight="1">
      <c r="A20" s="61" t="s">
        <v>52</v>
      </c>
      <c r="B20" s="459">
        <v>2561135</v>
      </c>
      <c r="C20" s="459">
        <v>1261553</v>
      </c>
      <c r="D20" s="459"/>
      <c r="E20" s="62">
        <f t="shared" si="0"/>
        <v>3822688</v>
      </c>
    </row>
    <row r="21" spans="1:5" ht="21" customHeight="1">
      <c r="A21" s="61" t="s">
        <v>53</v>
      </c>
      <c r="B21" s="459">
        <v>1496834</v>
      </c>
      <c r="C21" s="459">
        <v>7089578</v>
      </c>
      <c r="D21" s="459">
        <v>949334</v>
      </c>
      <c r="E21" s="62">
        <f t="shared" si="0"/>
        <v>7637078</v>
      </c>
    </row>
    <row r="22" spans="1:5" ht="21" customHeight="1">
      <c r="A22" s="61" t="s">
        <v>54</v>
      </c>
      <c r="B22" s="459">
        <v>0</v>
      </c>
      <c r="C22" s="459">
        <v>0</v>
      </c>
      <c r="D22" s="459">
        <v>0</v>
      </c>
      <c r="E22" s="461">
        <f t="shared" si="0"/>
        <v>0</v>
      </c>
    </row>
    <row r="23" spans="1:5" ht="21" customHeight="1">
      <c r="A23" s="61" t="s">
        <v>55</v>
      </c>
      <c r="B23" s="459">
        <v>0</v>
      </c>
      <c r="C23" s="459">
        <v>0</v>
      </c>
      <c r="D23" s="459">
        <v>0</v>
      </c>
      <c r="E23" s="461">
        <f t="shared" si="0"/>
        <v>0</v>
      </c>
    </row>
    <row r="24" spans="1:5" ht="21" customHeight="1">
      <c r="A24" s="44" t="s">
        <v>57</v>
      </c>
      <c r="B24" s="462">
        <v>1605550</v>
      </c>
      <c r="C24" s="459">
        <f>SUM(C25:C32)</f>
        <v>0</v>
      </c>
      <c r="D24" s="459">
        <f>SUM(D25:D32)</f>
        <v>1605550</v>
      </c>
      <c r="E24" s="461">
        <f t="shared" si="0"/>
        <v>0</v>
      </c>
    </row>
    <row r="25" spans="1:5" ht="21" customHeight="1">
      <c r="A25" s="61" t="s">
        <v>48</v>
      </c>
      <c r="B25" s="462">
        <v>1605550</v>
      </c>
      <c r="C25" s="459"/>
      <c r="D25" s="459">
        <v>1605550</v>
      </c>
      <c r="E25" s="461">
        <f t="shared" si="0"/>
        <v>0</v>
      </c>
    </row>
    <row r="26" spans="1:5" ht="21" customHeight="1">
      <c r="A26" s="61" t="s">
        <v>49</v>
      </c>
      <c r="B26" s="462">
        <v>0</v>
      </c>
      <c r="C26" s="459"/>
      <c r="D26" s="459"/>
      <c r="E26" s="461">
        <f t="shared" si="0"/>
        <v>0</v>
      </c>
    </row>
    <row r="27" spans="1:5" ht="21" customHeight="1">
      <c r="A27" s="61" t="s">
        <v>50</v>
      </c>
      <c r="B27" s="462">
        <v>0</v>
      </c>
      <c r="C27" s="459"/>
      <c r="D27" s="459"/>
      <c r="E27" s="461">
        <f t="shared" si="0"/>
        <v>0</v>
      </c>
    </row>
    <row r="28" spans="1:5" ht="21" customHeight="1">
      <c r="A28" s="61" t="s">
        <v>51</v>
      </c>
      <c r="B28" s="462">
        <v>0</v>
      </c>
      <c r="C28" s="459"/>
      <c r="D28" s="459"/>
      <c r="E28" s="461">
        <f t="shared" si="0"/>
        <v>0</v>
      </c>
    </row>
    <row r="29" spans="1:5" ht="21" customHeight="1">
      <c r="A29" s="61" t="s">
        <v>52</v>
      </c>
      <c r="B29" s="462">
        <v>0</v>
      </c>
      <c r="C29" s="459"/>
      <c r="D29" s="459"/>
      <c r="E29" s="461">
        <f t="shared" si="0"/>
        <v>0</v>
      </c>
    </row>
    <row r="30" spans="1:5" ht="21" customHeight="1">
      <c r="A30" s="61" t="s">
        <v>53</v>
      </c>
      <c r="B30" s="462">
        <v>0</v>
      </c>
      <c r="C30" s="459"/>
      <c r="D30" s="459"/>
      <c r="E30" s="461">
        <f t="shared" si="0"/>
        <v>0</v>
      </c>
    </row>
    <row r="31" spans="1:5" ht="21" customHeight="1">
      <c r="A31" s="61" t="s">
        <v>54</v>
      </c>
      <c r="B31" s="462">
        <v>0</v>
      </c>
      <c r="C31" s="459"/>
      <c r="D31" s="459"/>
      <c r="E31" s="461">
        <f t="shared" si="0"/>
        <v>0</v>
      </c>
    </row>
    <row r="32" spans="1:5" ht="21" customHeight="1">
      <c r="A32" s="61" t="s">
        <v>55</v>
      </c>
      <c r="B32" s="462">
        <v>0</v>
      </c>
      <c r="C32" s="459"/>
      <c r="D32" s="459"/>
      <c r="E32" s="461">
        <f t="shared" si="0"/>
        <v>0</v>
      </c>
    </row>
    <row r="33" spans="1:255" ht="21" customHeight="1">
      <c r="A33" s="64" t="s">
        <v>58</v>
      </c>
      <c r="B33" s="460">
        <v>13316857715</v>
      </c>
      <c r="C33" s="460">
        <f>C6+C15+C24</f>
        <v>966667778</v>
      </c>
      <c r="D33" s="460">
        <f>D6+D15+D24</f>
        <v>162329261</v>
      </c>
      <c r="E33" s="463">
        <f t="shared" si="0"/>
        <v>14121196232</v>
      </c>
    </row>
    <row r="34" spans="1:255" s="11" customFormat="1" ht="13.5">
      <c r="A34" s="1046" t="s">
        <v>59</v>
      </c>
      <c r="B34" s="1046"/>
      <c r="C34" s="1046"/>
      <c r="D34" s="1046"/>
      <c r="E34" s="1046"/>
    </row>
    <row r="35" spans="1:255" s="11" customFormat="1" ht="13.5">
      <c r="A35" s="1046" t="s">
        <v>60</v>
      </c>
      <c r="B35" s="1046"/>
      <c r="C35" s="1046"/>
      <c r="D35" s="1046"/>
      <c r="E35" s="1046"/>
      <c r="F35" s="1046"/>
      <c r="G35" s="1046"/>
      <c r="H35" s="1046"/>
      <c r="I35" s="1046"/>
      <c r="J35" s="1046"/>
      <c r="K35" s="1046"/>
      <c r="L35" s="1046"/>
      <c r="M35" s="1046"/>
      <c r="N35" s="1046"/>
      <c r="O35" s="1046"/>
      <c r="P35" s="1046"/>
      <c r="Q35" s="1046"/>
      <c r="R35" s="1046"/>
      <c r="S35" s="1046"/>
      <c r="T35" s="1046"/>
      <c r="U35" s="1046"/>
      <c r="V35" s="1046"/>
      <c r="W35" s="1046"/>
      <c r="X35" s="1046"/>
      <c r="Y35" s="1046"/>
      <c r="Z35" s="1046"/>
      <c r="AA35" s="1046"/>
      <c r="AB35" s="1046"/>
      <c r="AC35" s="1046"/>
      <c r="AD35" s="1046"/>
      <c r="AE35" s="1046"/>
      <c r="AF35" s="1046"/>
      <c r="AG35" s="1046"/>
      <c r="AH35" s="1046"/>
      <c r="AI35" s="1046"/>
      <c r="AJ35" s="1046"/>
      <c r="AK35" s="1046"/>
      <c r="AL35" s="1046"/>
      <c r="AM35" s="1046"/>
      <c r="AN35" s="1046"/>
      <c r="AO35" s="1046"/>
      <c r="AP35" s="1046"/>
      <c r="AQ35" s="1046"/>
      <c r="AR35" s="1046"/>
      <c r="AS35" s="1046"/>
      <c r="AT35" s="1046"/>
      <c r="AU35" s="1046"/>
      <c r="AV35" s="1046"/>
      <c r="AW35" s="1046"/>
      <c r="AX35" s="1046"/>
      <c r="AY35" s="1046"/>
      <c r="AZ35" s="1046"/>
      <c r="BA35" s="1046"/>
      <c r="BB35" s="1046"/>
      <c r="BC35" s="1046"/>
      <c r="BD35" s="1046"/>
      <c r="BE35" s="1046"/>
      <c r="BF35" s="1046"/>
      <c r="BG35" s="1046"/>
      <c r="BH35" s="1046"/>
      <c r="BI35" s="1046"/>
      <c r="BJ35" s="1046"/>
      <c r="BK35" s="1046"/>
      <c r="BL35" s="1046"/>
      <c r="BM35" s="1046"/>
      <c r="BN35" s="1046"/>
      <c r="BO35" s="1046"/>
      <c r="BP35" s="1046"/>
      <c r="BQ35" s="1046"/>
      <c r="BR35" s="1046"/>
      <c r="BS35" s="1046"/>
      <c r="BT35" s="1046"/>
      <c r="BU35" s="1046"/>
      <c r="BV35" s="1046"/>
      <c r="BW35" s="1046"/>
      <c r="BX35" s="1046"/>
      <c r="BY35" s="1046"/>
      <c r="BZ35" s="1046"/>
      <c r="CA35" s="1046"/>
      <c r="CB35" s="1046"/>
      <c r="CC35" s="1046"/>
      <c r="CD35" s="1046"/>
      <c r="CE35" s="1046"/>
      <c r="CF35" s="1046"/>
      <c r="CG35" s="1046"/>
      <c r="CH35" s="1046"/>
      <c r="CI35" s="1046"/>
      <c r="CJ35" s="1046"/>
      <c r="CK35" s="1046"/>
      <c r="CL35" s="1046"/>
      <c r="CM35" s="1046"/>
      <c r="CN35" s="1046"/>
      <c r="CO35" s="1046"/>
      <c r="CP35" s="1046"/>
      <c r="CQ35" s="1046"/>
      <c r="CR35" s="1046"/>
      <c r="CS35" s="1046"/>
      <c r="CT35" s="1046"/>
      <c r="CU35" s="1046"/>
      <c r="CV35" s="1046"/>
      <c r="CW35" s="1046"/>
      <c r="CX35" s="1046"/>
      <c r="CY35" s="1046"/>
      <c r="CZ35" s="1046"/>
      <c r="DA35" s="1046"/>
      <c r="DB35" s="1046"/>
      <c r="DC35" s="1046"/>
      <c r="DD35" s="1046"/>
      <c r="DE35" s="1046"/>
      <c r="DF35" s="1046"/>
      <c r="DG35" s="1046"/>
      <c r="DH35" s="1046"/>
      <c r="DI35" s="1046"/>
      <c r="DJ35" s="1046"/>
      <c r="DK35" s="1046"/>
      <c r="DL35" s="1046"/>
      <c r="DM35" s="1046"/>
      <c r="DN35" s="1046"/>
      <c r="DO35" s="1046"/>
      <c r="DP35" s="1046"/>
      <c r="DQ35" s="1046"/>
      <c r="DR35" s="1046"/>
      <c r="DS35" s="1046"/>
      <c r="DT35" s="1046"/>
      <c r="DU35" s="1046"/>
      <c r="DV35" s="1046"/>
      <c r="DW35" s="1046"/>
      <c r="DX35" s="1046"/>
      <c r="DY35" s="1046"/>
      <c r="DZ35" s="1046"/>
      <c r="EA35" s="1046"/>
      <c r="EB35" s="1046"/>
      <c r="EC35" s="1046"/>
      <c r="ED35" s="1046"/>
      <c r="EE35" s="1046"/>
      <c r="EF35" s="1046"/>
      <c r="EG35" s="1046"/>
      <c r="EH35" s="1046"/>
      <c r="EI35" s="1046"/>
      <c r="EJ35" s="1046"/>
      <c r="EK35" s="1046"/>
      <c r="EL35" s="1046"/>
      <c r="EM35" s="1046"/>
      <c r="EN35" s="1046"/>
      <c r="EO35" s="1046"/>
      <c r="EP35" s="1046"/>
      <c r="EQ35" s="1046"/>
      <c r="ER35" s="1046"/>
      <c r="ES35" s="1046"/>
      <c r="ET35" s="1046"/>
      <c r="EU35" s="1046"/>
      <c r="EV35" s="1046"/>
      <c r="EW35" s="1046"/>
      <c r="EX35" s="1046"/>
      <c r="EY35" s="1046"/>
      <c r="EZ35" s="1046"/>
      <c r="FA35" s="1046"/>
      <c r="FB35" s="1046"/>
      <c r="FC35" s="1046"/>
      <c r="FD35" s="1046"/>
      <c r="FE35" s="1046"/>
      <c r="FF35" s="1046"/>
      <c r="FG35" s="1046"/>
      <c r="FH35" s="1046"/>
      <c r="FI35" s="1046"/>
      <c r="FJ35" s="1046"/>
      <c r="FK35" s="1046"/>
      <c r="FL35" s="1046"/>
      <c r="FM35" s="1046"/>
      <c r="FN35" s="1046"/>
      <c r="FO35" s="1046"/>
      <c r="FP35" s="1046"/>
      <c r="FQ35" s="1046"/>
      <c r="FR35" s="1046"/>
      <c r="FS35" s="1046"/>
      <c r="FT35" s="1046"/>
      <c r="FU35" s="1046"/>
      <c r="FV35" s="1046"/>
      <c r="FW35" s="1046"/>
      <c r="FX35" s="1046"/>
      <c r="FY35" s="1046"/>
      <c r="FZ35" s="1046"/>
      <c r="GA35" s="1046"/>
      <c r="GB35" s="1046"/>
      <c r="GC35" s="1046"/>
      <c r="GD35" s="1046"/>
      <c r="GE35" s="1046"/>
      <c r="GF35" s="1046"/>
      <c r="GG35" s="1046"/>
      <c r="GH35" s="1046"/>
      <c r="GI35" s="1046"/>
      <c r="GJ35" s="1046"/>
      <c r="GK35" s="1046"/>
      <c r="GL35" s="1046"/>
      <c r="GM35" s="1046"/>
      <c r="GN35" s="1046"/>
      <c r="GO35" s="1046"/>
      <c r="GP35" s="1046"/>
      <c r="GQ35" s="1046"/>
      <c r="GR35" s="1046"/>
      <c r="GS35" s="1046"/>
      <c r="GT35" s="1046"/>
      <c r="GU35" s="1046"/>
      <c r="GV35" s="1046"/>
      <c r="GW35" s="1046"/>
      <c r="GX35" s="1046"/>
      <c r="GY35" s="1046"/>
      <c r="GZ35" s="1046"/>
      <c r="HA35" s="1046"/>
      <c r="HB35" s="1046"/>
      <c r="HC35" s="1046"/>
      <c r="HD35" s="1046"/>
      <c r="HE35" s="1046"/>
      <c r="HF35" s="1046"/>
      <c r="HG35" s="1046"/>
      <c r="HH35" s="1046"/>
      <c r="HI35" s="1046"/>
      <c r="HJ35" s="1046"/>
      <c r="HK35" s="1046"/>
      <c r="HL35" s="1046"/>
      <c r="HM35" s="1046"/>
      <c r="HN35" s="1046"/>
      <c r="HO35" s="1046"/>
      <c r="HP35" s="1046"/>
      <c r="HQ35" s="1046"/>
      <c r="HR35" s="1046"/>
      <c r="HS35" s="1046"/>
      <c r="HT35" s="1046"/>
      <c r="HU35" s="1046"/>
      <c r="HV35" s="1046"/>
      <c r="HW35" s="1046"/>
      <c r="HX35" s="1046"/>
      <c r="HY35" s="1046"/>
      <c r="HZ35" s="1046"/>
      <c r="IA35" s="1046"/>
      <c r="IB35" s="1046"/>
      <c r="IC35" s="1046"/>
      <c r="ID35" s="1046"/>
      <c r="IE35" s="1046"/>
      <c r="IF35" s="1046"/>
      <c r="IG35" s="1046"/>
      <c r="IH35" s="1046"/>
      <c r="II35" s="1046"/>
      <c r="IJ35" s="1046"/>
      <c r="IK35" s="1046"/>
      <c r="IL35" s="1046"/>
      <c r="IM35" s="1046"/>
      <c r="IN35" s="1046"/>
      <c r="IO35" s="1046"/>
      <c r="IP35" s="1046"/>
      <c r="IQ35" s="1046"/>
      <c r="IR35" s="1046"/>
      <c r="IS35" s="1046"/>
      <c r="IT35" s="1046"/>
      <c r="IU35" s="65"/>
    </row>
    <row r="36" spans="1:255" s="11" customFormat="1" ht="13.5">
      <c r="A36" s="1046" t="s">
        <v>61</v>
      </c>
      <c r="B36" s="1046"/>
      <c r="C36" s="1046"/>
      <c r="D36" s="1046"/>
      <c r="E36" s="1046"/>
      <c r="F36" s="1046"/>
      <c r="G36" s="1046"/>
      <c r="H36" s="1046"/>
      <c r="I36" s="1046"/>
      <c r="J36" s="1046"/>
      <c r="K36" s="1046"/>
      <c r="L36" s="1046"/>
      <c r="M36" s="1046"/>
      <c r="N36" s="1046"/>
      <c r="O36" s="1046"/>
      <c r="P36" s="1046"/>
      <c r="Q36" s="1046"/>
      <c r="R36" s="1046"/>
      <c r="S36" s="1046"/>
      <c r="T36" s="1046"/>
      <c r="U36" s="1046"/>
      <c r="V36" s="1046"/>
      <c r="W36" s="1046"/>
      <c r="X36" s="1046"/>
      <c r="Y36" s="1046"/>
      <c r="Z36" s="1046"/>
      <c r="AA36" s="1046"/>
      <c r="AB36" s="1046"/>
      <c r="AC36" s="1046"/>
      <c r="AD36" s="1046"/>
      <c r="AE36" s="1046"/>
      <c r="AF36" s="1046"/>
      <c r="AG36" s="1046"/>
      <c r="AH36" s="1046"/>
      <c r="AI36" s="1046"/>
      <c r="AJ36" s="1046"/>
      <c r="AK36" s="1046"/>
      <c r="AL36" s="1046"/>
      <c r="AM36" s="1046"/>
      <c r="AN36" s="1046"/>
      <c r="AO36" s="1046"/>
      <c r="AP36" s="1046"/>
      <c r="AQ36" s="1046"/>
      <c r="AR36" s="1046"/>
      <c r="AS36" s="1046"/>
      <c r="AT36" s="1046"/>
      <c r="AU36" s="1046"/>
      <c r="AV36" s="1046"/>
      <c r="AW36" s="1046"/>
      <c r="AX36" s="1046"/>
      <c r="AY36" s="1046"/>
      <c r="AZ36" s="1046"/>
      <c r="BA36" s="1046"/>
      <c r="BB36" s="1046"/>
      <c r="BC36" s="1046"/>
      <c r="BD36" s="1046"/>
      <c r="BE36" s="1046"/>
      <c r="BF36" s="1046"/>
      <c r="BG36" s="1046"/>
      <c r="BH36" s="1046"/>
      <c r="BI36" s="1046"/>
      <c r="BJ36" s="1046"/>
      <c r="BK36" s="1046"/>
      <c r="BL36" s="1046"/>
      <c r="BM36" s="1046"/>
      <c r="BN36" s="1046"/>
      <c r="BO36" s="1046"/>
      <c r="BP36" s="1046"/>
      <c r="BQ36" s="1046"/>
      <c r="BR36" s="1046"/>
      <c r="BS36" s="1046"/>
      <c r="BT36" s="1046"/>
      <c r="BU36" s="1046"/>
      <c r="BV36" s="1046"/>
      <c r="BW36" s="1046"/>
      <c r="BX36" s="1046"/>
      <c r="BY36" s="1046"/>
      <c r="BZ36" s="1046"/>
      <c r="CA36" s="1046"/>
      <c r="CB36" s="1046"/>
      <c r="CC36" s="1046"/>
      <c r="CD36" s="1046"/>
      <c r="CE36" s="1046"/>
      <c r="CF36" s="1046"/>
      <c r="CG36" s="1046"/>
      <c r="CH36" s="1046"/>
      <c r="CI36" s="1046"/>
      <c r="CJ36" s="1046"/>
      <c r="CK36" s="1046"/>
      <c r="CL36" s="1046"/>
      <c r="CM36" s="1046"/>
      <c r="CN36" s="1046"/>
      <c r="CO36" s="1046"/>
      <c r="CP36" s="1046"/>
      <c r="CQ36" s="1046"/>
      <c r="CR36" s="1046"/>
      <c r="CS36" s="1046"/>
      <c r="CT36" s="1046"/>
      <c r="CU36" s="1046"/>
      <c r="CV36" s="1046"/>
      <c r="CW36" s="1046"/>
      <c r="CX36" s="1046"/>
      <c r="CY36" s="1046"/>
      <c r="CZ36" s="1046"/>
      <c r="DA36" s="1046"/>
      <c r="DB36" s="1046"/>
      <c r="DC36" s="1046"/>
      <c r="DD36" s="1046"/>
      <c r="DE36" s="1046"/>
      <c r="DF36" s="1046"/>
      <c r="DG36" s="1046"/>
      <c r="DH36" s="1046"/>
      <c r="DI36" s="1046"/>
      <c r="DJ36" s="1046"/>
      <c r="DK36" s="1046"/>
      <c r="DL36" s="1046"/>
      <c r="DM36" s="1046"/>
      <c r="DN36" s="1046"/>
      <c r="DO36" s="1046"/>
      <c r="DP36" s="1046"/>
      <c r="DQ36" s="1046"/>
      <c r="DR36" s="1046"/>
      <c r="DS36" s="1046"/>
      <c r="DT36" s="1046"/>
      <c r="DU36" s="1046"/>
      <c r="DV36" s="1046"/>
      <c r="DW36" s="1046"/>
      <c r="DX36" s="1046"/>
      <c r="DY36" s="1046"/>
      <c r="DZ36" s="1046"/>
      <c r="EA36" s="1046"/>
      <c r="EB36" s="1046"/>
      <c r="EC36" s="1046"/>
      <c r="ED36" s="1046"/>
      <c r="EE36" s="1046"/>
      <c r="EF36" s="1046"/>
      <c r="EG36" s="1046"/>
      <c r="EH36" s="1046"/>
      <c r="EI36" s="1046"/>
      <c r="EJ36" s="1046"/>
      <c r="EK36" s="1046"/>
      <c r="EL36" s="1046"/>
      <c r="EM36" s="1046"/>
      <c r="EN36" s="1046"/>
      <c r="EO36" s="1046"/>
      <c r="EP36" s="1046"/>
      <c r="EQ36" s="1046"/>
      <c r="ER36" s="1046"/>
      <c r="ES36" s="1046"/>
      <c r="ET36" s="1046"/>
      <c r="EU36" s="1046"/>
      <c r="EV36" s="1046"/>
      <c r="EW36" s="1046"/>
      <c r="EX36" s="1046"/>
      <c r="EY36" s="1046"/>
      <c r="EZ36" s="1046"/>
      <c r="FA36" s="1046"/>
      <c r="FB36" s="1046"/>
      <c r="FC36" s="1046"/>
      <c r="FD36" s="1046"/>
      <c r="FE36" s="1046"/>
      <c r="FF36" s="1046"/>
      <c r="FG36" s="1046"/>
      <c r="FH36" s="1046"/>
      <c r="FI36" s="1046"/>
      <c r="FJ36" s="1046"/>
      <c r="FK36" s="1046"/>
      <c r="FL36" s="1046"/>
      <c r="FM36" s="1046"/>
      <c r="FN36" s="1046"/>
      <c r="FO36" s="1046"/>
      <c r="FP36" s="1046"/>
      <c r="FQ36" s="1046"/>
      <c r="FR36" s="1046"/>
      <c r="FS36" s="1046"/>
      <c r="FT36" s="1046"/>
      <c r="FU36" s="1046"/>
      <c r="FV36" s="1046"/>
      <c r="FW36" s="1046"/>
      <c r="FX36" s="1046"/>
      <c r="FY36" s="1046"/>
      <c r="FZ36" s="1046"/>
      <c r="GA36" s="1046"/>
      <c r="GB36" s="1046"/>
      <c r="GC36" s="1046"/>
      <c r="GD36" s="1046"/>
      <c r="GE36" s="1046"/>
      <c r="GF36" s="1046"/>
      <c r="GG36" s="1046"/>
      <c r="GH36" s="1046"/>
      <c r="GI36" s="1046"/>
      <c r="GJ36" s="1046"/>
      <c r="GK36" s="1046"/>
      <c r="GL36" s="1046"/>
      <c r="GM36" s="1046"/>
      <c r="GN36" s="1046"/>
      <c r="GO36" s="1046"/>
      <c r="GP36" s="1046"/>
      <c r="GQ36" s="1046"/>
      <c r="GR36" s="1046"/>
      <c r="GS36" s="1046"/>
      <c r="GT36" s="1046"/>
      <c r="GU36" s="1046"/>
      <c r="GV36" s="1046"/>
      <c r="GW36" s="1046"/>
      <c r="GX36" s="1046"/>
      <c r="GY36" s="1046"/>
      <c r="GZ36" s="1046"/>
      <c r="HA36" s="1046"/>
      <c r="HB36" s="1046"/>
      <c r="HC36" s="1046"/>
      <c r="HD36" s="1046"/>
      <c r="HE36" s="1046"/>
      <c r="HF36" s="1046"/>
      <c r="HG36" s="1046"/>
      <c r="HH36" s="1046"/>
      <c r="HI36" s="1046"/>
      <c r="HJ36" s="1046"/>
      <c r="HK36" s="1046"/>
      <c r="HL36" s="1046"/>
      <c r="HM36" s="1046"/>
      <c r="HN36" s="1046"/>
      <c r="HO36" s="1046"/>
      <c r="HP36" s="1046"/>
      <c r="HQ36" s="1046"/>
      <c r="HR36" s="1046"/>
      <c r="HS36" s="1046"/>
      <c r="HT36" s="1046"/>
      <c r="HU36" s="1046"/>
      <c r="HV36" s="1046"/>
      <c r="HW36" s="1046"/>
      <c r="HX36" s="1046"/>
      <c r="HY36" s="1046"/>
      <c r="HZ36" s="1046"/>
      <c r="IA36" s="1046"/>
      <c r="IB36" s="1046"/>
      <c r="IC36" s="1046"/>
      <c r="ID36" s="1046"/>
      <c r="IE36" s="1046"/>
      <c r="IF36" s="1046"/>
      <c r="IG36" s="1046"/>
      <c r="IH36" s="1046"/>
      <c r="II36" s="1046"/>
      <c r="IJ36" s="1046"/>
      <c r="IK36" s="1046"/>
      <c r="IL36" s="1046"/>
      <c r="IM36" s="1046"/>
      <c r="IN36" s="1046"/>
      <c r="IO36" s="1046"/>
      <c r="IP36" s="1046"/>
      <c r="IQ36" s="1046"/>
      <c r="IR36" s="1046"/>
      <c r="IS36" s="1046"/>
      <c r="IT36" s="1046"/>
      <c r="IU36" s="65"/>
    </row>
    <row r="37" spans="1:255" s="11" customFormat="1" ht="13.5">
      <c r="A37" s="1046" t="s">
        <v>405</v>
      </c>
      <c r="B37" s="1046"/>
      <c r="C37" s="1046"/>
      <c r="D37" s="1046"/>
      <c r="E37" s="1046"/>
      <c r="F37" s="1046"/>
      <c r="G37" s="1046"/>
      <c r="H37" s="1046"/>
      <c r="I37" s="1046"/>
      <c r="J37" s="1046"/>
      <c r="K37" s="1046"/>
      <c r="L37" s="1046"/>
      <c r="M37" s="1046"/>
      <c r="N37" s="1046"/>
      <c r="O37" s="1046"/>
      <c r="P37" s="1046"/>
      <c r="Q37" s="1046"/>
      <c r="R37" s="1046"/>
      <c r="S37" s="1046"/>
      <c r="T37" s="1046"/>
      <c r="U37" s="1046"/>
      <c r="V37" s="1046"/>
      <c r="W37" s="1046"/>
      <c r="X37" s="1046"/>
      <c r="Y37" s="1046"/>
      <c r="Z37" s="1046"/>
      <c r="AA37" s="1046"/>
      <c r="AB37" s="1046"/>
      <c r="AC37" s="1046"/>
      <c r="AD37" s="1046"/>
      <c r="AE37" s="1046"/>
      <c r="AF37" s="1046"/>
      <c r="AG37" s="1046"/>
      <c r="AH37" s="1046"/>
      <c r="AI37" s="1046"/>
      <c r="AJ37" s="1046"/>
      <c r="AK37" s="1046"/>
      <c r="AL37" s="1046"/>
      <c r="AM37" s="1046"/>
      <c r="AN37" s="1046"/>
      <c r="AO37" s="1046"/>
      <c r="AP37" s="1046"/>
      <c r="AQ37" s="1046"/>
      <c r="AR37" s="1046"/>
      <c r="AS37" s="1046"/>
      <c r="AT37" s="1046"/>
      <c r="AU37" s="1046"/>
      <c r="AV37" s="1046"/>
      <c r="AW37" s="1046"/>
      <c r="AX37" s="1046"/>
      <c r="AY37" s="1046"/>
      <c r="AZ37" s="1046"/>
      <c r="BA37" s="1046"/>
      <c r="BB37" s="1046"/>
      <c r="BC37" s="1046"/>
      <c r="BD37" s="1046"/>
      <c r="BE37" s="1046"/>
      <c r="BF37" s="1046"/>
      <c r="BG37" s="1046"/>
      <c r="BH37" s="1046"/>
      <c r="BI37" s="1046"/>
      <c r="BJ37" s="1046"/>
      <c r="BK37" s="1046"/>
      <c r="BL37" s="1046"/>
      <c r="BM37" s="1046"/>
      <c r="BN37" s="1046"/>
      <c r="BO37" s="1046"/>
      <c r="BP37" s="1046"/>
      <c r="BQ37" s="1046"/>
      <c r="BR37" s="1046"/>
      <c r="BS37" s="1046"/>
      <c r="BT37" s="1046"/>
      <c r="BU37" s="1046"/>
      <c r="BV37" s="1046"/>
      <c r="BW37" s="1046"/>
      <c r="BX37" s="1046"/>
      <c r="BY37" s="1046"/>
      <c r="BZ37" s="1046"/>
      <c r="CA37" s="1046"/>
      <c r="CB37" s="1046"/>
      <c r="CC37" s="1046"/>
      <c r="CD37" s="1046"/>
      <c r="CE37" s="1046"/>
      <c r="CF37" s="1046"/>
      <c r="CG37" s="1046"/>
      <c r="CH37" s="1046"/>
      <c r="CI37" s="1046"/>
      <c r="CJ37" s="1046"/>
      <c r="CK37" s="1046"/>
      <c r="CL37" s="1046"/>
      <c r="CM37" s="1046"/>
      <c r="CN37" s="1046"/>
      <c r="CO37" s="1046"/>
      <c r="CP37" s="1046"/>
      <c r="CQ37" s="1046"/>
      <c r="CR37" s="1046"/>
      <c r="CS37" s="1046"/>
      <c r="CT37" s="1046"/>
      <c r="CU37" s="1046"/>
      <c r="CV37" s="1046"/>
      <c r="CW37" s="1046"/>
      <c r="CX37" s="1046"/>
      <c r="CY37" s="1046"/>
      <c r="CZ37" s="1046"/>
      <c r="DA37" s="1046"/>
      <c r="DB37" s="1046"/>
      <c r="DC37" s="1046"/>
      <c r="DD37" s="1046"/>
      <c r="DE37" s="1046"/>
      <c r="DF37" s="1046"/>
      <c r="DG37" s="1046"/>
      <c r="DH37" s="1046"/>
      <c r="DI37" s="1046"/>
      <c r="DJ37" s="1046"/>
      <c r="DK37" s="1046"/>
      <c r="DL37" s="1046"/>
      <c r="DM37" s="1046"/>
      <c r="DN37" s="1046"/>
      <c r="DO37" s="1046"/>
      <c r="DP37" s="1046"/>
      <c r="DQ37" s="1046"/>
      <c r="DR37" s="1046"/>
      <c r="DS37" s="1046"/>
      <c r="DT37" s="1046"/>
      <c r="DU37" s="1046"/>
      <c r="DV37" s="1046"/>
      <c r="DW37" s="1046"/>
      <c r="DX37" s="1046"/>
      <c r="DY37" s="1046"/>
      <c r="DZ37" s="1046"/>
      <c r="EA37" s="1046"/>
      <c r="EB37" s="1046"/>
      <c r="EC37" s="1046"/>
      <c r="ED37" s="1046"/>
      <c r="EE37" s="1046"/>
      <c r="EF37" s="1046"/>
      <c r="EG37" s="1046"/>
      <c r="EH37" s="1046"/>
      <c r="EI37" s="1046"/>
      <c r="EJ37" s="1046"/>
      <c r="EK37" s="1046"/>
      <c r="EL37" s="1046"/>
      <c r="EM37" s="1046"/>
      <c r="EN37" s="1046"/>
      <c r="EO37" s="1046"/>
      <c r="EP37" s="1046"/>
      <c r="EQ37" s="1046"/>
      <c r="ER37" s="1046"/>
      <c r="ES37" s="1046"/>
      <c r="ET37" s="1046"/>
      <c r="EU37" s="1046"/>
      <c r="EV37" s="1046"/>
      <c r="EW37" s="1046"/>
      <c r="EX37" s="1046"/>
      <c r="EY37" s="1046"/>
      <c r="EZ37" s="1046"/>
      <c r="FA37" s="1046"/>
      <c r="FB37" s="1046"/>
      <c r="FC37" s="1046"/>
      <c r="FD37" s="1046"/>
      <c r="FE37" s="1046"/>
      <c r="FF37" s="1046"/>
      <c r="FG37" s="1046"/>
      <c r="FH37" s="1046"/>
      <c r="FI37" s="1046"/>
      <c r="FJ37" s="1046"/>
      <c r="FK37" s="1046"/>
      <c r="FL37" s="1046"/>
      <c r="FM37" s="1046"/>
      <c r="FN37" s="1046"/>
      <c r="FO37" s="1046"/>
      <c r="FP37" s="1046"/>
      <c r="FQ37" s="1046"/>
      <c r="FR37" s="1046"/>
      <c r="FS37" s="1046"/>
      <c r="FT37" s="1046"/>
      <c r="FU37" s="1046"/>
      <c r="FV37" s="1046"/>
      <c r="FW37" s="1046"/>
      <c r="FX37" s="1046"/>
      <c r="FY37" s="1046"/>
      <c r="FZ37" s="1046"/>
      <c r="GA37" s="1046"/>
      <c r="GB37" s="1046"/>
      <c r="GC37" s="1046"/>
      <c r="GD37" s="1046"/>
      <c r="GE37" s="1046"/>
      <c r="GF37" s="1046"/>
      <c r="GG37" s="1046"/>
      <c r="GH37" s="1046"/>
      <c r="GI37" s="1046"/>
      <c r="GJ37" s="1046"/>
      <c r="GK37" s="1046"/>
      <c r="GL37" s="1046"/>
      <c r="GM37" s="1046"/>
      <c r="GN37" s="1046"/>
      <c r="GO37" s="1046"/>
      <c r="GP37" s="1046"/>
      <c r="GQ37" s="1046"/>
      <c r="GR37" s="1046"/>
      <c r="GS37" s="1046"/>
      <c r="GT37" s="1046"/>
      <c r="GU37" s="1046"/>
      <c r="GV37" s="1046"/>
      <c r="GW37" s="1046"/>
      <c r="GX37" s="1046"/>
      <c r="GY37" s="1046"/>
      <c r="GZ37" s="1046"/>
      <c r="HA37" s="1046"/>
      <c r="HB37" s="1046"/>
      <c r="HC37" s="1046"/>
      <c r="HD37" s="1046"/>
      <c r="HE37" s="1046"/>
      <c r="HF37" s="1046"/>
      <c r="HG37" s="1046"/>
      <c r="HH37" s="1046"/>
      <c r="HI37" s="1046"/>
      <c r="HJ37" s="1046"/>
      <c r="HK37" s="1046"/>
      <c r="HL37" s="1046"/>
      <c r="HM37" s="1046"/>
      <c r="HN37" s="1046"/>
      <c r="HO37" s="1046"/>
      <c r="HP37" s="1046"/>
      <c r="HQ37" s="1046"/>
      <c r="HR37" s="1046"/>
      <c r="HS37" s="1046"/>
      <c r="HT37" s="1046"/>
      <c r="HU37" s="1046"/>
      <c r="HV37" s="1046"/>
      <c r="HW37" s="1046"/>
      <c r="HX37" s="1046"/>
      <c r="HY37" s="1046"/>
      <c r="HZ37" s="1046"/>
      <c r="IA37" s="1046"/>
      <c r="IB37" s="1046"/>
      <c r="IC37" s="1046"/>
      <c r="ID37" s="1046"/>
      <c r="IE37" s="1046"/>
      <c r="IF37" s="1046"/>
      <c r="IG37" s="1046"/>
      <c r="IH37" s="1046"/>
      <c r="II37" s="1046"/>
      <c r="IJ37" s="1046"/>
      <c r="IK37" s="1046"/>
      <c r="IL37" s="1046"/>
      <c r="IM37" s="1046"/>
      <c r="IN37" s="1046"/>
      <c r="IO37" s="1046"/>
      <c r="IP37" s="1046"/>
      <c r="IQ37" s="1046"/>
      <c r="IR37" s="1046"/>
      <c r="IS37" s="1046"/>
      <c r="IT37" s="1046"/>
      <c r="IU37" s="65"/>
    </row>
    <row r="38" spans="1:255" s="11" customFormat="1" ht="13.5">
      <c r="A38" s="1046" t="s">
        <v>62</v>
      </c>
      <c r="B38" s="1046"/>
      <c r="C38" s="1046"/>
      <c r="D38" s="1046"/>
      <c r="E38" s="1046"/>
      <c r="F38" s="1046"/>
      <c r="G38" s="1046"/>
      <c r="H38" s="1046"/>
      <c r="I38" s="1046"/>
      <c r="J38" s="1046"/>
      <c r="K38" s="1046"/>
      <c r="L38" s="1046"/>
      <c r="M38" s="1046"/>
      <c r="N38" s="1046"/>
      <c r="O38" s="1046"/>
      <c r="P38" s="1046"/>
      <c r="Q38" s="1046"/>
      <c r="R38" s="1046"/>
      <c r="S38" s="1046"/>
      <c r="T38" s="1046"/>
      <c r="U38" s="1046"/>
      <c r="V38" s="1046"/>
      <c r="W38" s="1046"/>
      <c r="X38" s="1046"/>
      <c r="Y38" s="1046"/>
      <c r="Z38" s="1046"/>
      <c r="AA38" s="1046"/>
      <c r="AB38" s="1046"/>
      <c r="AC38" s="1046"/>
      <c r="AD38" s="1046"/>
      <c r="AE38" s="1046"/>
      <c r="AF38" s="1046"/>
      <c r="AG38" s="1046"/>
      <c r="AH38" s="1046"/>
      <c r="AI38" s="1046"/>
      <c r="AJ38" s="1046"/>
      <c r="AK38" s="1046"/>
      <c r="AL38" s="1046"/>
      <c r="AM38" s="1046"/>
      <c r="AN38" s="1046"/>
      <c r="AO38" s="1046"/>
      <c r="AP38" s="1046"/>
      <c r="AQ38" s="1046"/>
      <c r="AR38" s="1046"/>
      <c r="AS38" s="1046"/>
      <c r="AT38" s="1046"/>
      <c r="AU38" s="1046"/>
      <c r="AV38" s="1046"/>
      <c r="AW38" s="1046"/>
      <c r="AX38" s="1046"/>
      <c r="AY38" s="1046"/>
      <c r="AZ38" s="1046"/>
      <c r="BA38" s="1046"/>
      <c r="BB38" s="1046"/>
      <c r="BC38" s="1046"/>
      <c r="BD38" s="1046"/>
      <c r="BE38" s="1046"/>
      <c r="BF38" s="1046"/>
      <c r="BG38" s="1046"/>
      <c r="BH38" s="1046"/>
      <c r="BI38" s="1046"/>
      <c r="BJ38" s="1046"/>
      <c r="BK38" s="1046"/>
      <c r="BL38" s="1046"/>
      <c r="BM38" s="1046"/>
      <c r="BN38" s="1046"/>
      <c r="BO38" s="1046"/>
      <c r="BP38" s="1046"/>
      <c r="BQ38" s="1046"/>
      <c r="BR38" s="1046"/>
      <c r="BS38" s="1046"/>
      <c r="BT38" s="1046"/>
      <c r="BU38" s="1046"/>
      <c r="BV38" s="1046"/>
      <c r="BW38" s="1046"/>
      <c r="BX38" s="1046"/>
      <c r="BY38" s="1046"/>
      <c r="BZ38" s="1046"/>
      <c r="CA38" s="1046"/>
      <c r="CB38" s="1046"/>
      <c r="CC38" s="1046"/>
      <c r="CD38" s="1046"/>
      <c r="CE38" s="1046"/>
      <c r="CF38" s="1046"/>
      <c r="CG38" s="1046"/>
      <c r="CH38" s="1046"/>
      <c r="CI38" s="1046"/>
      <c r="CJ38" s="1046"/>
      <c r="CK38" s="1046"/>
      <c r="CL38" s="1046"/>
      <c r="CM38" s="1046"/>
      <c r="CN38" s="1046"/>
      <c r="CO38" s="1046"/>
      <c r="CP38" s="1046"/>
      <c r="CQ38" s="1046"/>
      <c r="CR38" s="1046"/>
      <c r="CS38" s="1046"/>
      <c r="CT38" s="1046"/>
      <c r="CU38" s="1046"/>
      <c r="CV38" s="1046"/>
      <c r="CW38" s="1046"/>
      <c r="CX38" s="1046"/>
      <c r="CY38" s="1046"/>
      <c r="CZ38" s="1046"/>
      <c r="DA38" s="1046"/>
      <c r="DB38" s="1046"/>
      <c r="DC38" s="1046"/>
      <c r="DD38" s="1046"/>
      <c r="DE38" s="1046"/>
      <c r="DF38" s="1046"/>
      <c r="DG38" s="1046"/>
      <c r="DH38" s="1046"/>
      <c r="DI38" s="1046"/>
      <c r="DJ38" s="1046"/>
      <c r="DK38" s="1046"/>
      <c r="DL38" s="1046"/>
      <c r="DM38" s="1046"/>
      <c r="DN38" s="1046"/>
      <c r="DO38" s="1046"/>
      <c r="DP38" s="1046"/>
      <c r="DQ38" s="1046"/>
      <c r="DR38" s="1046"/>
      <c r="DS38" s="1046"/>
      <c r="DT38" s="1046"/>
      <c r="DU38" s="1046"/>
      <c r="DV38" s="1046"/>
      <c r="DW38" s="1046"/>
      <c r="DX38" s="1046"/>
      <c r="DY38" s="1046"/>
      <c r="DZ38" s="1046"/>
      <c r="EA38" s="1046"/>
      <c r="EB38" s="1046"/>
      <c r="EC38" s="1046"/>
      <c r="ED38" s="1046"/>
      <c r="EE38" s="1046"/>
      <c r="EF38" s="1046"/>
      <c r="EG38" s="1046"/>
      <c r="EH38" s="1046"/>
      <c r="EI38" s="1046"/>
      <c r="EJ38" s="1046"/>
      <c r="EK38" s="1046"/>
      <c r="EL38" s="1046"/>
      <c r="EM38" s="1046"/>
      <c r="EN38" s="1046"/>
      <c r="EO38" s="1046"/>
      <c r="EP38" s="1046"/>
      <c r="EQ38" s="1046"/>
      <c r="ER38" s="1046"/>
      <c r="ES38" s="1046"/>
      <c r="ET38" s="1046"/>
      <c r="EU38" s="1046"/>
      <c r="EV38" s="1046"/>
      <c r="EW38" s="1046"/>
      <c r="EX38" s="1046"/>
      <c r="EY38" s="1046"/>
      <c r="EZ38" s="1046"/>
      <c r="FA38" s="1046"/>
      <c r="FB38" s="1046"/>
      <c r="FC38" s="1046"/>
      <c r="FD38" s="1046"/>
      <c r="FE38" s="1046"/>
      <c r="FF38" s="1046"/>
      <c r="FG38" s="1046"/>
      <c r="FH38" s="1046"/>
      <c r="FI38" s="1046"/>
      <c r="FJ38" s="1046"/>
      <c r="FK38" s="1046"/>
      <c r="FL38" s="1046"/>
      <c r="FM38" s="1046"/>
      <c r="FN38" s="1046"/>
      <c r="FO38" s="1046"/>
      <c r="FP38" s="1046"/>
      <c r="FQ38" s="1046"/>
      <c r="FR38" s="1046"/>
      <c r="FS38" s="1046"/>
      <c r="FT38" s="1046"/>
      <c r="FU38" s="1046"/>
      <c r="FV38" s="1046"/>
      <c r="FW38" s="1046"/>
      <c r="FX38" s="1046"/>
      <c r="FY38" s="1046"/>
      <c r="FZ38" s="1046"/>
      <c r="GA38" s="1046"/>
      <c r="GB38" s="1046"/>
      <c r="GC38" s="1046"/>
      <c r="GD38" s="1046"/>
      <c r="GE38" s="1046"/>
      <c r="GF38" s="1046"/>
      <c r="GG38" s="1046"/>
      <c r="GH38" s="1046"/>
      <c r="GI38" s="1046"/>
      <c r="GJ38" s="1046"/>
      <c r="GK38" s="1046"/>
      <c r="GL38" s="1046"/>
      <c r="GM38" s="1046"/>
      <c r="GN38" s="1046"/>
      <c r="GO38" s="1046"/>
      <c r="GP38" s="1046"/>
      <c r="GQ38" s="1046"/>
      <c r="GR38" s="1046"/>
      <c r="GS38" s="1046"/>
      <c r="GT38" s="1046"/>
      <c r="GU38" s="1046"/>
      <c r="GV38" s="1046"/>
      <c r="GW38" s="1046"/>
      <c r="GX38" s="1046"/>
      <c r="GY38" s="1046"/>
      <c r="GZ38" s="1046"/>
      <c r="HA38" s="1046"/>
      <c r="HB38" s="1046"/>
      <c r="HC38" s="1046"/>
      <c r="HD38" s="1046"/>
      <c r="HE38" s="1046"/>
      <c r="HF38" s="1046"/>
      <c r="HG38" s="1046"/>
      <c r="HH38" s="1046"/>
      <c r="HI38" s="1046"/>
      <c r="HJ38" s="1046"/>
      <c r="HK38" s="1046"/>
      <c r="HL38" s="1046"/>
      <c r="HM38" s="1046"/>
      <c r="HN38" s="1046"/>
      <c r="HO38" s="1046"/>
      <c r="HP38" s="1046"/>
      <c r="HQ38" s="1046"/>
      <c r="HR38" s="1046"/>
      <c r="HS38" s="1046"/>
      <c r="HT38" s="1046"/>
      <c r="HU38" s="1046"/>
      <c r="HV38" s="1046"/>
      <c r="HW38" s="1046"/>
      <c r="HX38" s="1046"/>
      <c r="HY38" s="1046"/>
      <c r="HZ38" s="1046"/>
      <c r="IA38" s="1046"/>
      <c r="IB38" s="1046"/>
      <c r="IC38" s="1046"/>
      <c r="ID38" s="1046"/>
      <c r="IE38" s="1046"/>
      <c r="IF38" s="1046"/>
      <c r="IG38" s="1046"/>
      <c r="IH38" s="1046"/>
      <c r="II38" s="1046"/>
      <c r="IJ38" s="1046"/>
      <c r="IK38" s="1046"/>
      <c r="IL38" s="1046"/>
      <c r="IM38" s="1046"/>
      <c r="IN38" s="1046"/>
      <c r="IO38" s="1046"/>
      <c r="IP38" s="1046"/>
      <c r="IQ38" s="1046"/>
      <c r="IR38" s="1046"/>
      <c r="IS38" s="1046"/>
      <c r="IT38" s="1046"/>
    </row>
    <row r="39" spans="1:255" ht="24" customHeight="1"/>
    <row r="40" spans="1:255" ht="24" customHeight="1"/>
    <row r="41" spans="1:255" ht="24" customHeight="1"/>
    <row r="42" spans="1:255" ht="24" customHeight="1"/>
    <row r="43" spans="1:255" ht="24" customHeight="1"/>
    <row r="44" spans="1:255" ht="24" customHeight="1"/>
  </sheetData>
  <mergeCells count="208">
    <mergeCell ref="IK38:IO38"/>
    <mergeCell ref="IP38:IT38"/>
    <mergeCell ref="HG38:HK38"/>
    <mergeCell ref="HL38:HP38"/>
    <mergeCell ref="HQ38:HU38"/>
    <mergeCell ref="HV38:HZ38"/>
    <mergeCell ref="IA38:IE38"/>
    <mergeCell ref="IF38:IJ38"/>
    <mergeCell ref="GC38:GG38"/>
    <mergeCell ref="GH38:GL38"/>
    <mergeCell ref="GM38:GQ38"/>
    <mergeCell ref="GR38:GV38"/>
    <mergeCell ref="GW38:HA38"/>
    <mergeCell ref="HB38:HF38"/>
    <mergeCell ref="EY38:FC38"/>
    <mergeCell ref="FD38:FH38"/>
    <mergeCell ref="FI38:FM38"/>
    <mergeCell ref="FN38:FR38"/>
    <mergeCell ref="FS38:FW38"/>
    <mergeCell ref="FX38:GB38"/>
    <mergeCell ref="DU38:DY38"/>
    <mergeCell ref="DZ38:ED38"/>
    <mergeCell ref="EE38:EI38"/>
    <mergeCell ref="EJ38:EN38"/>
    <mergeCell ref="EO38:ES38"/>
    <mergeCell ref="ET38:EX38"/>
    <mergeCell ref="CQ38:CU38"/>
    <mergeCell ref="CV38:CZ38"/>
    <mergeCell ref="DA38:DE38"/>
    <mergeCell ref="DF38:DJ38"/>
    <mergeCell ref="DK38:DO38"/>
    <mergeCell ref="DP38:DT38"/>
    <mergeCell ref="BM38:BQ38"/>
    <mergeCell ref="BR38:BV38"/>
    <mergeCell ref="BW38:CA38"/>
    <mergeCell ref="CB38:CF38"/>
    <mergeCell ref="CG38:CK38"/>
    <mergeCell ref="CL38:CP38"/>
    <mergeCell ref="AI38:AM38"/>
    <mergeCell ref="AN38:AR38"/>
    <mergeCell ref="AS38:AW38"/>
    <mergeCell ref="AX38:BB38"/>
    <mergeCell ref="BC38:BG38"/>
    <mergeCell ref="BH38:BL38"/>
    <mergeCell ref="IF37:IJ37"/>
    <mergeCell ref="IK37:IO37"/>
    <mergeCell ref="IP37:IT37"/>
    <mergeCell ref="HL37:HP37"/>
    <mergeCell ref="HQ37:HU37"/>
    <mergeCell ref="HV37:HZ37"/>
    <mergeCell ref="IA37:IE37"/>
    <mergeCell ref="EE37:EI37"/>
    <mergeCell ref="EJ37:EN37"/>
    <mergeCell ref="EO37:ES37"/>
    <mergeCell ref="CL37:CP37"/>
    <mergeCell ref="CQ37:CU37"/>
    <mergeCell ref="CV37:CZ37"/>
    <mergeCell ref="DA37:DE37"/>
    <mergeCell ref="DF37:DJ37"/>
    <mergeCell ref="DK37:DO37"/>
    <mergeCell ref="BH37:BL37"/>
    <mergeCell ref="BM37:BQ37"/>
    <mergeCell ref="A38:E38"/>
    <mergeCell ref="F38:I38"/>
    <mergeCell ref="J38:N38"/>
    <mergeCell ref="O38:S38"/>
    <mergeCell ref="T38:X38"/>
    <mergeCell ref="Y38:AC38"/>
    <mergeCell ref="AD38:AH38"/>
    <mergeCell ref="HB37:HF37"/>
    <mergeCell ref="HG37:HK37"/>
    <mergeCell ref="FX37:GB37"/>
    <mergeCell ref="GC37:GG37"/>
    <mergeCell ref="GH37:GL37"/>
    <mergeCell ref="GM37:GQ37"/>
    <mergeCell ref="GR37:GV37"/>
    <mergeCell ref="GW37:HA37"/>
    <mergeCell ref="ET37:EX37"/>
    <mergeCell ref="EY37:FC37"/>
    <mergeCell ref="FD37:FH37"/>
    <mergeCell ref="FI37:FM37"/>
    <mergeCell ref="FN37:FR37"/>
    <mergeCell ref="FS37:FW37"/>
    <mergeCell ref="DP37:DT37"/>
    <mergeCell ref="DU37:DY37"/>
    <mergeCell ref="DZ37:ED37"/>
    <mergeCell ref="BR37:BV37"/>
    <mergeCell ref="BW37:CA37"/>
    <mergeCell ref="CB37:CF37"/>
    <mergeCell ref="CG37:CK37"/>
    <mergeCell ref="AD37:AH37"/>
    <mergeCell ref="AI37:AM37"/>
    <mergeCell ref="AN37:AR37"/>
    <mergeCell ref="AS37:AW37"/>
    <mergeCell ref="AX37:BB37"/>
    <mergeCell ref="BC37:BG37"/>
    <mergeCell ref="A37:E37"/>
    <mergeCell ref="F37:I37"/>
    <mergeCell ref="J37:N37"/>
    <mergeCell ref="O37:S37"/>
    <mergeCell ref="T37:X37"/>
    <mergeCell ref="Y37:AC37"/>
    <mergeCell ref="HQ36:HU36"/>
    <mergeCell ref="HV36:HZ36"/>
    <mergeCell ref="IA36:IE36"/>
    <mergeCell ref="FI36:FM36"/>
    <mergeCell ref="FN36:FR36"/>
    <mergeCell ref="FS36:FW36"/>
    <mergeCell ref="FX36:GB36"/>
    <mergeCell ref="GC36:GG36"/>
    <mergeCell ref="GH36:GL36"/>
    <mergeCell ref="EE36:EI36"/>
    <mergeCell ref="EJ36:EN36"/>
    <mergeCell ref="EO36:ES36"/>
    <mergeCell ref="ET36:EX36"/>
    <mergeCell ref="EY36:FC36"/>
    <mergeCell ref="FD36:FH36"/>
    <mergeCell ref="DA36:DE36"/>
    <mergeCell ref="DF36:DJ36"/>
    <mergeCell ref="DK36:DO36"/>
    <mergeCell ref="IF36:IJ36"/>
    <mergeCell ref="IK36:IO36"/>
    <mergeCell ref="IP36:IT36"/>
    <mergeCell ref="GM36:GQ36"/>
    <mergeCell ref="GR36:GV36"/>
    <mergeCell ref="GW36:HA36"/>
    <mergeCell ref="HB36:HF36"/>
    <mergeCell ref="HG36:HK36"/>
    <mergeCell ref="HL36:HP36"/>
    <mergeCell ref="DP36:DT36"/>
    <mergeCell ref="DU36:DY36"/>
    <mergeCell ref="DZ36:ED36"/>
    <mergeCell ref="BW36:CA36"/>
    <mergeCell ref="CB36:CF36"/>
    <mergeCell ref="CG36:CK36"/>
    <mergeCell ref="CL36:CP36"/>
    <mergeCell ref="CQ36:CU36"/>
    <mergeCell ref="CV36:CZ36"/>
    <mergeCell ref="AS36:AW36"/>
    <mergeCell ref="AX36:BB36"/>
    <mergeCell ref="BC36:BG36"/>
    <mergeCell ref="BH36:BL36"/>
    <mergeCell ref="BM36:BQ36"/>
    <mergeCell ref="BR36:BV36"/>
    <mergeCell ref="IP35:IT35"/>
    <mergeCell ref="A36:E36"/>
    <mergeCell ref="F36:I36"/>
    <mergeCell ref="J36:N36"/>
    <mergeCell ref="O36:S36"/>
    <mergeCell ref="T36:X36"/>
    <mergeCell ref="Y36:AC36"/>
    <mergeCell ref="AD36:AH36"/>
    <mergeCell ref="AI36:AM36"/>
    <mergeCell ref="AN36:AR36"/>
    <mergeCell ref="HL35:HP35"/>
    <mergeCell ref="HQ35:HU35"/>
    <mergeCell ref="HV35:HZ35"/>
    <mergeCell ref="IA35:IE35"/>
    <mergeCell ref="IF35:IJ35"/>
    <mergeCell ref="IK35:IO35"/>
    <mergeCell ref="GH35:GL35"/>
    <mergeCell ref="GM35:GQ35"/>
    <mergeCell ref="GR35:GV35"/>
    <mergeCell ref="GW35:HA35"/>
    <mergeCell ref="HB35:HF35"/>
    <mergeCell ref="HG35:HK35"/>
    <mergeCell ref="FD35:FH35"/>
    <mergeCell ref="FI35:FM35"/>
    <mergeCell ref="FN35:FR35"/>
    <mergeCell ref="FS35:FW35"/>
    <mergeCell ref="FX35:GB35"/>
    <mergeCell ref="GC35:GG35"/>
    <mergeCell ref="DZ35:ED35"/>
    <mergeCell ref="EE35:EI35"/>
    <mergeCell ref="EJ35:EN35"/>
    <mergeCell ref="EO35:ES35"/>
    <mergeCell ref="ET35:EX35"/>
    <mergeCell ref="EY35:FC35"/>
    <mergeCell ref="CV35:CZ35"/>
    <mergeCell ref="DA35:DE35"/>
    <mergeCell ref="DF35:DJ35"/>
    <mergeCell ref="DK35:DO35"/>
    <mergeCell ref="DP35:DT35"/>
    <mergeCell ref="DU35:DY35"/>
    <mergeCell ref="BR35:BV35"/>
    <mergeCell ref="BW35:CA35"/>
    <mergeCell ref="CB35:CF35"/>
    <mergeCell ref="CG35:CK35"/>
    <mergeCell ref="CL35:CP35"/>
    <mergeCell ref="CQ35:CU35"/>
    <mergeCell ref="AN35:AR35"/>
    <mergeCell ref="AS35:AW35"/>
    <mergeCell ref="AX35:BB35"/>
    <mergeCell ref="BC35:BG35"/>
    <mergeCell ref="BH35:BL35"/>
    <mergeCell ref="BM35:BQ35"/>
    <mergeCell ref="J35:N35"/>
    <mergeCell ref="O35:S35"/>
    <mergeCell ref="T35:X35"/>
    <mergeCell ref="Y35:AC35"/>
    <mergeCell ref="AD35:AH35"/>
    <mergeCell ref="AI35:AM35"/>
    <mergeCell ref="A2:E2"/>
    <mergeCell ref="A3:E3"/>
    <mergeCell ref="B4:D4"/>
    <mergeCell ref="A34:E34"/>
    <mergeCell ref="A35:E35"/>
    <mergeCell ref="F35:I35"/>
  </mergeCells>
  <phoneticPr fontId="3" type="noConversion"/>
  <printOptions horizontalCentered="1"/>
  <pageMargins left="0.59055118110236227" right="0.39370078740157483" top="0.78740157480314965" bottom="0.78740157480314965" header="0.51181102362204722" footer="0.51181102362204722"/>
  <pageSetup paperSize="9" firstPageNumber="66" orientation="portrait" useFirstPageNumber="1" horizontalDpi="1200" r:id="rId1"/>
  <headerFooter alignWithMargins="0">
    <oddFooter>&amp;C&amp;P</oddFooter>
  </headerFooter>
</worksheet>
</file>

<file path=xl/worksheets/sheet31.xml><?xml version="1.0" encoding="utf-8"?>
<worksheet xmlns="http://schemas.openxmlformats.org/spreadsheetml/2006/main" xmlns:r="http://schemas.openxmlformats.org/officeDocument/2006/relationships">
  <sheetPr>
    <tabColor rgb="FFC00000"/>
  </sheetPr>
  <dimension ref="A1:F37"/>
  <sheetViews>
    <sheetView zoomScale="130" zoomScaleNormal="130" workbookViewId="0">
      <selection activeCell="E10" sqref="E10"/>
    </sheetView>
  </sheetViews>
  <sheetFormatPr defaultColWidth="9" defaultRowHeight="17"/>
  <cols>
    <col min="1" max="1" width="17.36328125" style="1" customWidth="1"/>
    <col min="2" max="2" width="9.36328125" style="1" customWidth="1"/>
    <col min="3" max="3" width="13.90625" style="66" customWidth="1"/>
    <col min="4" max="5" width="16.453125" style="1" customWidth="1"/>
    <col min="6" max="6" width="15.26953125" style="53" customWidth="1"/>
    <col min="7" max="16384" width="9" style="1"/>
  </cols>
  <sheetData>
    <row r="1" spans="1:6" ht="13.9" customHeight="1">
      <c r="A1" s="1" t="s">
        <v>402</v>
      </c>
    </row>
    <row r="2" spans="1:6" ht="21.65" customHeight="1">
      <c r="A2" s="859" t="s">
        <v>628</v>
      </c>
      <c r="B2" s="859"/>
      <c r="C2" s="859"/>
      <c r="D2" s="1047"/>
      <c r="E2" s="1047"/>
      <c r="F2" s="1047"/>
    </row>
    <row r="3" spans="1:6" ht="27" customHeight="1">
      <c r="A3" s="1048" t="s">
        <v>626</v>
      </c>
      <c r="B3" s="1048"/>
      <c r="C3" s="1048"/>
      <c r="D3" s="1049"/>
      <c r="E3" s="1049"/>
      <c r="F3" s="1049"/>
    </row>
    <row r="4" spans="1:6" ht="19.149999999999999" customHeight="1">
      <c r="C4" s="1050" t="s">
        <v>590</v>
      </c>
      <c r="D4" s="1050"/>
      <c r="E4" s="25"/>
      <c r="F4" s="54" t="s">
        <v>8</v>
      </c>
    </row>
    <row r="5" spans="1:6" ht="22.5" customHeight="1">
      <c r="A5" s="1067" t="s">
        <v>63</v>
      </c>
      <c r="B5" s="1068"/>
      <c r="C5" s="26" t="s">
        <v>64</v>
      </c>
      <c r="D5" s="67" t="s">
        <v>65</v>
      </c>
      <c r="E5" s="67" t="s">
        <v>66</v>
      </c>
      <c r="F5" s="27" t="s">
        <v>67</v>
      </c>
    </row>
    <row r="6" spans="1:6" s="8" customFormat="1" ht="28.5" customHeight="1">
      <c r="A6" s="861" t="s">
        <v>132</v>
      </c>
      <c r="B6" s="861"/>
      <c r="C6" s="47" t="s">
        <v>68</v>
      </c>
      <c r="D6" s="653">
        <v>0</v>
      </c>
      <c r="E6" s="653">
        <v>0</v>
      </c>
      <c r="F6" s="1060"/>
    </row>
    <row r="7" spans="1:6" s="8" customFormat="1" ht="28.5" customHeight="1">
      <c r="A7" s="861"/>
      <c r="B7" s="861"/>
      <c r="C7" s="68" t="s">
        <v>69</v>
      </c>
      <c r="D7" s="653">
        <v>0</v>
      </c>
      <c r="E7" s="653">
        <v>0</v>
      </c>
      <c r="F7" s="1060"/>
    </row>
    <row r="8" spans="1:6" s="8" customFormat="1" ht="28.5" customHeight="1">
      <c r="A8" s="1061" t="s">
        <v>70</v>
      </c>
      <c r="B8" s="1062"/>
      <c r="C8" s="100" t="s">
        <v>71</v>
      </c>
      <c r="D8" s="653">
        <v>0</v>
      </c>
      <c r="E8" s="653">
        <v>0</v>
      </c>
      <c r="F8" s="101"/>
    </row>
    <row r="9" spans="1:6" s="8" customFormat="1" ht="28.5" customHeight="1">
      <c r="A9" s="1063" t="s">
        <v>72</v>
      </c>
      <c r="B9" s="1066" t="s">
        <v>73</v>
      </c>
      <c r="C9" s="47" t="s">
        <v>74</v>
      </c>
      <c r="D9" s="653">
        <v>0</v>
      </c>
      <c r="E9" s="653">
        <v>0</v>
      </c>
      <c r="F9" s="1055"/>
    </row>
    <row r="10" spans="1:6" s="8" customFormat="1" ht="28.5" customHeight="1">
      <c r="A10" s="1064"/>
      <c r="B10" s="1066"/>
      <c r="C10" s="47" t="s">
        <v>75</v>
      </c>
      <c r="D10" s="653">
        <v>0</v>
      </c>
      <c r="E10" s="653">
        <v>0</v>
      </c>
      <c r="F10" s="1056"/>
    </row>
    <row r="11" spans="1:6" s="8" customFormat="1" ht="28.5" customHeight="1">
      <c r="A11" s="1064"/>
      <c r="B11" s="1066" t="s">
        <v>76</v>
      </c>
      <c r="C11" s="47" t="s">
        <v>74</v>
      </c>
      <c r="D11" s="653">
        <v>0</v>
      </c>
      <c r="E11" s="653">
        <v>0</v>
      </c>
      <c r="F11" s="1056"/>
    </row>
    <row r="12" spans="1:6" s="8" customFormat="1" ht="28.5" customHeight="1">
      <c r="A12" s="1064"/>
      <c r="B12" s="1066"/>
      <c r="C12" s="47" t="s">
        <v>75</v>
      </c>
      <c r="D12" s="653">
        <v>0</v>
      </c>
      <c r="E12" s="653">
        <v>0</v>
      </c>
      <c r="F12" s="1056"/>
    </row>
    <row r="13" spans="1:6" s="8" customFormat="1" ht="28.5" customHeight="1">
      <c r="A13" s="1065"/>
      <c r="B13" s="102" t="s">
        <v>77</v>
      </c>
      <c r="C13" s="102" t="s">
        <v>78</v>
      </c>
      <c r="D13" s="653">
        <v>0</v>
      </c>
      <c r="E13" s="653">
        <v>0</v>
      </c>
      <c r="F13" s="1057"/>
    </row>
    <row r="14" spans="1:6" s="8" customFormat="1" ht="28.5" customHeight="1">
      <c r="A14" s="1051" t="s">
        <v>79</v>
      </c>
      <c r="B14" s="1051"/>
      <c r="C14" s="102" t="s">
        <v>80</v>
      </c>
      <c r="D14" s="653">
        <v>0</v>
      </c>
      <c r="E14" s="653">
        <v>0</v>
      </c>
      <c r="F14" s="105"/>
    </row>
    <row r="15" spans="1:6" s="8" customFormat="1" ht="28.5" customHeight="1">
      <c r="A15" s="1052" t="s">
        <v>81</v>
      </c>
      <c r="B15" s="57" t="s">
        <v>82</v>
      </c>
      <c r="C15" s="57" t="s">
        <v>83</v>
      </c>
      <c r="D15" s="653">
        <v>0</v>
      </c>
      <c r="E15" s="653">
        <v>0</v>
      </c>
      <c r="F15" s="1055"/>
    </row>
    <row r="16" spans="1:6" s="8" customFormat="1" ht="28.5" customHeight="1">
      <c r="A16" s="1053"/>
      <c r="B16" s="102" t="s">
        <v>84</v>
      </c>
      <c r="C16" s="102" t="s">
        <v>85</v>
      </c>
      <c r="D16" s="653">
        <v>0</v>
      </c>
      <c r="E16" s="653">
        <v>0</v>
      </c>
      <c r="F16" s="1056"/>
    </row>
    <row r="17" spans="1:6" s="8" customFormat="1" ht="28.5" customHeight="1">
      <c r="A17" s="1053"/>
      <c r="B17" s="102" t="s">
        <v>86</v>
      </c>
      <c r="C17" s="102" t="s">
        <v>87</v>
      </c>
      <c r="D17" s="653">
        <v>0</v>
      </c>
      <c r="E17" s="653">
        <v>0</v>
      </c>
      <c r="F17" s="1056"/>
    </row>
    <row r="18" spans="1:6" s="8" customFormat="1" ht="28.5" customHeight="1">
      <c r="A18" s="1054"/>
      <c r="B18" s="57" t="s">
        <v>77</v>
      </c>
      <c r="C18" s="57" t="s">
        <v>80</v>
      </c>
      <c r="D18" s="653">
        <v>0</v>
      </c>
      <c r="E18" s="653">
        <v>0</v>
      </c>
      <c r="F18" s="1057"/>
    </row>
    <row r="19" spans="1:6" s="8" customFormat="1" ht="28.5" customHeight="1">
      <c r="A19" s="1058" t="s">
        <v>88</v>
      </c>
      <c r="B19" s="102" t="s">
        <v>89</v>
      </c>
      <c r="C19" s="102" t="s">
        <v>90</v>
      </c>
      <c r="D19" s="653">
        <v>0</v>
      </c>
      <c r="E19" s="653">
        <v>0</v>
      </c>
      <c r="F19" s="1055"/>
    </row>
    <row r="20" spans="1:6" s="8" customFormat="1" ht="28.5" customHeight="1">
      <c r="A20" s="1059"/>
      <c r="B20" s="102" t="s">
        <v>77</v>
      </c>
      <c r="C20" s="102" t="s">
        <v>80</v>
      </c>
      <c r="D20" s="653">
        <v>0</v>
      </c>
      <c r="E20" s="653">
        <v>0</v>
      </c>
      <c r="F20" s="1057"/>
    </row>
    <row r="21" spans="1:6" s="8" customFormat="1" ht="28.5" customHeight="1">
      <c r="A21" s="1069" t="s">
        <v>91</v>
      </c>
      <c r="B21" s="1070"/>
      <c r="C21" s="57" t="s">
        <v>92</v>
      </c>
      <c r="D21" s="653">
        <v>0</v>
      </c>
      <c r="E21" s="653">
        <v>0</v>
      </c>
      <c r="F21" s="105"/>
    </row>
    <row r="22" spans="1:6" s="8" customFormat="1" ht="28.5" customHeight="1">
      <c r="A22" s="1061" t="s">
        <v>133</v>
      </c>
      <c r="B22" s="1062"/>
      <c r="C22" s="102"/>
      <c r="D22" s="653">
        <v>0</v>
      </c>
      <c r="E22" s="653">
        <v>0</v>
      </c>
      <c r="F22" s="105"/>
    </row>
    <row r="23" spans="1:6" s="8" customFormat="1" ht="28.5" customHeight="1">
      <c r="A23" s="1071" t="s">
        <v>134</v>
      </c>
      <c r="B23" s="1072"/>
      <c r="C23" s="103"/>
      <c r="D23" s="653">
        <v>0</v>
      </c>
      <c r="E23" s="653">
        <v>0</v>
      </c>
      <c r="F23" s="105"/>
    </row>
    <row r="24" spans="1:6" s="8" customFormat="1" ht="28.5" customHeight="1">
      <c r="A24" s="861" t="s">
        <v>93</v>
      </c>
      <c r="B24" s="861"/>
      <c r="C24" s="861"/>
      <c r="D24" s="861"/>
      <c r="E24" s="653">
        <v>0</v>
      </c>
      <c r="F24" s="104"/>
    </row>
    <row r="25" spans="1:6" s="11" customFormat="1" ht="13.5">
      <c r="A25" s="1046" t="s">
        <v>94</v>
      </c>
      <c r="B25" s="1046"/>
      <c r="C25" s="1046"/>
      <c r="D25" s="1046"/>
      <c r="E25" s="1046"/>
      <c r="F25" s="1046"/>
    </row>
    <row r="26" spans="1:6" s="11" customFormat="1" ht="13.5">
      <c r="A26" s="1046" t="s">
        <v>60</v>
      </c>
      <c r="B26" s="1046"/>
      <c r="C26" s="1046"/>
      <c r="D26" s="1046"/>
      <c r="E26" s="1046"/>
      <c r="F26" s="1046"/>
    </row>
    <row r="27" spans="1:6" s="11" customFormat="1" ht="13.5">
      <c r="A27" s="1046" t="s">
        <v>95</v>
      </c>
      <c r="B27" s="1046"/>
      <c r="C27" s="1046"/>
      <c r="D27" s="1046"/>
      <c r="E27" s="1046"/>
      <c r="F27" s="1046"/>
    </row>
    <row r="28" spans="1:6" s="11" customFormat="1" ht="13.5">
      <c r="A28" s="1046" t="s">
        <v>96</v>
      </c>
      <c r="B28" s="1046"/>
      <c r="C28" s="1046"/>
      <c r="D28" s="1046"/>
      <c r="E28" s="1046"/>
      <c r="F28" s="1046"/>
    </row>
    <row r="29" spans="1:6" s="11" customFormat="1" ht="13.5">
      <c r="A29" s="1046" t="s">
        <v>97</v>
      </c>
      <c r="B29" s="1046"/>
      <c r="C29" s="1046"/>
      <c r="D29" s="1046"/>
      <c r="E29" s="1046"/>
      <c r="F29" s="1046"/>
    </row>
    <row r="30" spans="1:6" s="11" customFormat="1" ht="13.5">
      <c r="A30" s="65" t="s">
        <v>98</v>
      </c>
      <c r="B30" s="65"/>
      <c r="C30" s="65"/>
      <c r="D30" s="65"/>
      <c r="E30" s="65"/>
      <c r="F30" s="65"/>
    </row>
    <row r="31" spans="1:6" s="11" customFormat="1" ht="13.5">
      <c r="A31" s="1046" t="s">
        <v>99</v>
      </c>
      <c r="B31" s="1046"/>
      <c r="C31" s="1046"/>
      <c r="D31" s="1046"/>
      <c r="E31" s="1046"/>
      <c r="F31" s="1046"/>
    </row>
    <row r="32" spans="1:6" s="11" customFormat="1" ht="13.5">
      <c r="A32" s="1046" t="s">
        <v>100</v>
      </c>
      <c r="B32" s="1046"/>
      <c r="C32" s="1046"/>
      <c r="D32" s="1046"/>
      <c r="E32" s="1046"/>
      <c r="F32" s="1046"/>
    </row>
    <row r="33" ht="24" customHeight="1"/>
    <row r="34" ht="24" customHeight="1"/>
    <row r="35" ht="24" customHeight="1"/>
    <row r="36" ht="24" customHeight="1"/>
    <row r="37" ht="24" customHeight="1"/>
  </sheetData>
  <mergeCells count="27">
    <mergeCell ref="A31:F31"/>
    <mergeCell ref="A26:F26"/>
    <mergeCell ref="A32:F32"/>
    <mergeCell ref="A21:B21"/>
    <mergeCell ref="A22:B22"/>
    <mergeCell ref="A23:B23"/>
    <mergeCell ref="A24:D24"/>
    <mergeCell ref="A25:F25"/>
    <mergeCell ref="A27:F27"/>
    <mergeCell ref="A28:F28"/>
    <mergeCell ref="A29:F29"/>
    <mergeCell ref="A2:F2"/>
    <mergeCell ref="A3:F3"/>
    <mergeCell ref="C4:D4"/>
    <mergeCell ref="A5:B5"/>
    <mergeCell ref="A6:B7"/>
    <mergeCell ref="A14:B14"/>
    <mergeCell ref="A15:A18"/>
    <mergeCell ref="F15:F18"/>
    <mergeCell ref="A19:A20"/>
    <mergeCell ref="F6:F7"/>
    <mergeCell ref="A8:B8"/>
    <mergeCell ref="A9:A13"/>
    <mergeCell ref="B9:B10"/>
    <mergeCell ref="F9:F13"/>
    <mergeCell ref="B11:B12"/>
    <mergeCell ref="F19:F20"/>
  </mergeCells>
  <phoneticPr fontId="3" type="noConversion"/>
  <printOptions horizontalCentered="1"/>
  <pageMargins left="0.78740157480314965" right="0.39370078740157483" top="0.78740157480314965" bottom="0.78740157480314965" header="0.51181102362204722" footer="0.51181102362204722"/>
  <pageSetup paperSize="9" firstPageNumber="67" orientation="portrait" useFirstPageNumber="1" r:id="rId1"/>
  <headerFooter alignWithMargins="0">
    <oddFooter>&amp;C&amp;P</oddFooter>
  </headerFooter>
</worksheet>
</file>

<file path=xl/worksheets/sheet32.xml><?xml version="1.0" encoding="utf-8"?>
<worksheet xmlns="http://schemas.openxmlformats.org/spreadsheetml/2006/main" xmlns:r="http://schemas.openxmlformats.org/officeDocument/2006/relationships">
  <dimension ref="A1:K35"/>
  <sheetViews>
    <sheetView zoomScale="130" zoomScaleNormal="130" workbookViewId="0">
      <selection activeCell="I8" sqref="I8"/>
    </sheetView>
  </sheetViews>
  <sheetFormatPr defaultColWidth="9" defaultRowHeight="17"/>
  <cols>
    <col min="1" max="1" width="6.7265625" style="5" customWidth="1"/>
    <col min="2" max="4" width="5.08984375" style="5" customWidth="1"/>
    <col min="5" max="5" width="17.26953125" style="5" customWidth="1"/>
    <col min="6" max="6" width="12" style="5" customWidth="1"/>
    <col min="7" max="7" width="9.90625" style="5" customWidth="1"/>
    <col min="8" max="8" width="11.453125" style="5" customWidth="1"/>
    <col min="9" max="9" width="9.90625" style="5" customWidth="1"/>
    <col min="10" max="10" width="7.36328125" style="5" customWidth="1"/>
    <col min="11" max="16384" width="9" style="5"/>
  </cols>
  <sheetData>
    <row r="1" spans="1:10">
      <c r="A1" s="5" t="s">
        <v>131</v>
      </c>
    </row>
    <row r="2" spans="1:10" ht="27.5">
      <c r="A2" s="1073" t="s">
        <v>509</v>
      </c>
      <c r="B2" s="1073"/>
      <c r="C2" s="1073"/>
      <c r="D2" s="1073"/>
      <c r="E2" s="1073"/>
      <c r="F2" s="1073"/>
      <c r="G2" s="1073"/>
      <c r="H2" s="1073"/>
      <c r="I2" s="1073"/>
      <c r="J2" s="1073"/>
    </row>
    <row r="3" spans="1:10" ht="27.75" customHeight="1">
      <c r="A3" s="1074" t="s">
        <v>687</v>
      </c>
      <c r="B3" s="1074"/>
      <c r="C3" s="1074"/>
      <c r="D3" s="1074"/>
      <c r="E3" s="1074"/>
      <c r="F3" s="1074"/>
      <c r="G3" s="1074"/>
      <c r="H3" s="1074"/>
      <c r="I3" s="1074"/>
      <c r="J3" s="1074"/>
    </row>
    <row r="4" spans="1:10" ht="27" customHeight="1">
      <c r="A4" s="69" t="s">
        <v>101</v>
      </c>
      <c r="B4" s="70"/>
      <c r="C4" s="70"/>
      <c r="D4" s="70"/>
      <c r="E4" s="1075" t="s">
        <v>688</v>
      </c>
      <c r="F4" s="1075"/>
      <c r="G4" s="1075"/>
      <c r="H4" s="70"/>
      <c r="I4" s="70"/>
      <c r="J4" s="40" t="s">
        <v>1</v>
      </c>
    </row>
    <row r="5" spans="1:10" ht="38.25" customHeight="1">
      <c r="A5" s="1076" t="s">
        <v>2</v>
      </c>
      <c r="B5" s="1078" t="s">
        <v>102</v>
      </c>
      <c r="C5" s="1079"/>
      <c r="D5" s="1079"/>
      <c r="E5" s="1080"/>
      <c r="F5" s="1076" t="s">
        <v>103</v>
      </c>
      <c r="G5" s="1078" t="s">
        <v>104</v>
      </c>
      <c r="H5" s="1080"/>
      <c r="I5" s="1076" t="s">
        <v>105</v>
      </c>
      <c r="J5" s="1076" t="s">
        <v>67</v>
      </c>
    </row>
    <row r="6" spans="1:10" ht="38.25" customHeight="1">
      <c r="A6" s="1077"/>
      <c r="B6" s="31" t="s">
        <v>106</v>
      </c>
      <c r="C6" s="31" t="s">
        <v>107</v>
      </c>
      <c r="D6" s="31" t="s">
        <v>108</v>
      </c>
      <c r="E6" s="31" t="s">
        <v>109</v>
      </c>
      <c r="F6" s="1077"/>
      <c r="G6" s="31" t="s">
        <v>110</v>
      </c>
      <c r="H6" s="31" t="s">
        <v>111</v>
      </c>
      <c r="I6" s="1077"/>
      <c r="J6" s="1077"/>
    </row>
    <row r="7" spans="1:10" ht="31.15" customHeight="1">
      <c r="A7" s="52" t="s">
        <v>225</v>
      </c>
      <c r="B7" s="52"/>
      <c r="C7" s="52"/>
      <c r="D7" s="52"/>
      <c r="E7" s="71"/>
      <c r="F7" s="52"/>
      <c r="G7" s="72"/>
      <c r="H7" s="72"/>
      <c r="I7" s="72"/>
      <c r="J7" s="72"/>
    </row>
    <row r="8" spans="1:10" ht="27.75" customHeight="1">
      <c r="A8" s="73"/>
      <c r="B8" s="73"/>
      <c r="C8" s="73"/>
      <c r="D8" s="73"/>
      <c r="E8" s="14"/>
      <c r="F8" s="73"/>
      <c r="G8" s="15"/>
      <c r="H8" s="15"/>
      <c r="I8" s="15"/>
      <c r="J8" s="15"/>
    </row>
    <row r="9" spans="1:10" ht="27.75" customHeight="1">
      <c r="A9" s="73"/>
      <c r="B9" s="73"/>
      <c r="C9" s="73"/>
      <c r="D9" s="73"/>
      <c r="E9" s="15"/>
      <c r="F9" s="15"/>
      <c r="G9" s="15"/>
      <c r="H9" s="15"/>
      <c r="I9" s="15"/>
      <c r="J9" s="15"/>
    </row>
    <row r="10" spans="1:10" ht="27.75" customHeight="1">
      <c r="A10" s="73"/>
      <c r="B10" s="73"/>
      <c r="C10" s="73"/>
      <c r="D10" s="73"/>
      <c r="E10" s="15"/>
      <c r="F10" s="15"/>
      <c r="G10" s="15"/>
      <c r="H10" s="15"/>
      <c r="I10" s="15"/>
      <c r="J10" s="15"/>
    </row>
    <row r="11" spans="1:10" ht="27.75" customHeight="1">
      <c r="A11" s="73"/>
      <c r="B11" s="73"/>
      <c r="C11" s="73"/>
      <c r="D11" s="73"/>
      <c r="E11" s="15"/>
      <c r="F11" s="15"/>
      <c r="G11" s="15"/>
      <c r="H11" s="15"/>
      <c r="I11" s="15"/>
      <c r="J11" s="15"/>
    </row>
    <row r="12" spans="1:10" ht="27.75" customHeight="1">
      <c r="A12" s="73"/>
      <c r="B12" s="73"/>
      <c r="C12" s="73"/>
      <c r="D12" s="73"/>
      <c r="E12" s="15"/>
      <c r="F12" s="15"/>
      <c r="G12" s="15"/>
      <c r="H12" s="15"/>
      <c r="I12" s="15"/>
      <c r="J12" s="15"/>
    </row>
    <row r="13" spans="1:10" ht="27.75" customHeight="1">
      <c r="A13" s="73"/>
      <c r="B13" s="73"/>
      <c r="C13" s="73"/>
      <c r="D13" s="73"/>
      <c r="E13" s="15"/>
      <c r="F13" s="15"/>
      <c r="G13" s="15"/>
      <c r="H13" s="15"/>
      <c r="I13" s="15"/>
      <c r="J13" s="15"/>
    </row>
    <row r="14" spans="1:10" ht="27.75" customHeight="1">
      <c r="A14" s="73"/>
      <c r="B14" s="73"/>
      <c r="C14" s="73"/>
      <c r="D14" s="73"/>
      <c r="E14" s="15"/>
      <c r="F14" s="15"/>
      <c r="G14" s="15"/>
      <c r="H14" s="15"/>
      <c r="I14" s="15"/>
      <c r="J14" s="15"/>
    </row>
    <row r="15" spans="1:10" ht="27.75" customHeight="1">
      <c r="A15" s="73"/>
      <c r="B15" s="73"/>
      <c r="C15" s="73"/>
      <c r="D15" s="73"/>
      <c r="E15" s="15"/>
      <c r="F15" s="15"/>
      <c r="G15" s="15"/>
      <c r="H15" s="15"/>
      <c r="I15" s="15"/>
      <c r="J15" s="15"/>
    </row>
    <row r="16" spans="1:10" ht="27.75" customHeight="1">
      <c r="A16" s="73"/>
      <c r="B16" s="73"/>
      <c r="C16" s="73"/>
      <c r="D16" s="73"/>
      <c r="E16" s="15"/>
      <c r="F16" s="15"/>
      <c r="G16" s="15"/>
      <c r="H16" s="15"/>
      <c r="I16" s="15"/>
      <c r="J16" s="15"/>
    </row>
    <row r="17" spans="1:11" ht="27.75" customHeight="1">
      <c r="A17" s="73"/>
      <c r="B17" s="73"/>
      <c r="C17" s="73"/>
      <c r="D17" s="73"/>
      <c r="E17" s="15"/>
      <c r="F17" s="15"/>
      <c r="G17" s="15"/>
      <c r="H17" s="15"/>
      <c r="I17" s="15"/>
      <c r="J17" s="15"/>
    </row>
    <row r="18" spans="1:11" ht="27.75" customHeight="1">
      <c r="A18" s="73"/>
      <c r="B18" s="73"/>
      <c r="C18" s="73"/>
      <c r="D18" s="73"/>
      <c r="E18" s="15"/>
      <c r="F18" s="15"/>
      <c r="G18" s="15"/>
      <c r="H18" s="15"/>
      <c r="I18" s="15"/>
      <c r="J18" s="15"/>
    </row>
    <row r="19" spans="1:11" ht="27.75" customHeight="1">
      <c r="A19" s="73"/>
      <c r="B19" s="73"/>
      <c r="C19" s="73"/>
      <c r="D19" s="73"/>
      <c r="E19" s="15"/>
      <c r="F19" s="15"/>
      <c r="G19" s="15"/>
      <c r="H19" s="15"/>
      <c r="I19" s="15"/>
      <c r="J19" s="15"/>
    </row>
    <row r="20" spans="1:11" ht="27.75" customHeight="1">
      <c r="A20" s="73"/>
      <c r="B20" s="73"/>
      <c r="C20" s="73"/>
      <c r="D20" s="73"/>
      <c r="E20" s="15"/>
      <c r="F20" s="15"/>
      <c r="G20" s="15"/>
      <c r="H20" s="15"/>
      <c r="I20" s="15"/>
      <c r="J20" s="15"/>
    </row>
    <row r="21" spans="1:11" ht="27.75" customHeight="1">
      <c r="A21" s="15"/>
      <c r="B21" s="15"/>
      <c r="C21" s="15"/>
      <c r="D21" s="15"/>
      <c r="E21" s="15"/>
      <c r="F21" s="15"/>
      <c r="G21" s="15"/>
      <c r="H21" s="15"/>
      <c r="I21" s="15"/>
      <c r="J21" s="15"/>
    </row>
    <row r="22" spans="1:11" ht="27.75" customHeight="1">
      <c r="A22" s="15"/>
      <c r="B22" s="15"/>
      <c r="C22" s="15"/>
      <c r="D22" s="15"/>
      <c r="E22" s="15"/>
      <c r="F22" s="15"/>
      <c r="G22" s="15"/>
      <c r="H22" s="15"/>
      <c r="I22" s="15"/>
      <c r="J22" s="15"/>
    </row>
    <row r="23" spans="1:11" ht="36" customHeight="1">
      <c r="A23" s="15"/>
      <c r="B23" s="15"/>
      <c r="C23" s="15"/>
      <c r="D23" s="15"/>
      <c r="E23" s="15"/>
      <c r="F23" s="15"/>
      <c r="G23" s="15"/>
      <c r="H23" s="15"/>
      <c r="I23" s="15"/>
      <c r="J23" s="15"/>
    </row>
    <row r="24" spans="1:11" ht="26.25" customHeight="1">
      <c r="A24" s="15"/>
      <c r="B24" s="15"/>
      <c r="C24" s="15"/>
      <c r="D24" s="15"/>
      <c r="E24" s="15"/>
      <c r="F24" s="15"/>
      <c r="G24" s="15"/>
      <c r="H24" s="15"/>
      <c r="I24" s="15"/>
      <c r="J24" s="15"/>
    </row>
    <row r="25" spans="1:11" ht="27.75" customHeight="1">
      <c r="A25" s="74"/>
      <c r="B25" s="74"/>
      <c r="C25" s="74"/>
      <c r="D25" s="74"/>
      <c r="E25" s="16"/>
      <c r="F25" s="74"/>
      <c r="G25" s="74"/>
      <c r="H25" s="74"/>
      <c r="I25" s="74"/>
      <c r="J25" s="74"/>
    </row>
    <row r="26" spans="1:11" s="35" customFormat="1" ht="13.5">
      <c r="A26" s="851" t="s">
        <v>112</v>
      </c>
      <c r="B26" s="851"/>
      <c r="C26" s="851"/>
      <c r="D26" s="851"/>
      <c r="E26" s="851"/>
      <c r="F26" s="851"/>
      <c r="G26" s="851"/>
      <c r="H26" s="851"/>
      <c r="I26" s="851"/>
      <c r="J26" s="851"/>
      <c r="K26" s="36"/>
    </row>
    <row r="27" spans="1:11" s="35" customFormat="1" ht="13.5">
      <c r="A27" s="35" t="s">
        <v>113</v>
      </c>
    </row>
    <row r="28" spans="1:11" s="35" customFormat="1" ht="13.5">
      <c r="A28" s="35" t="s">
        <v>114</v>
      </c>
    </row>
    <row r="29" spans="1:11" s="35" customFormat="1" ht="13.5">
      <c r="A29" s="35" t="s">
        <v>115</v>
      </c>
    </row>
    <row r="30" spans="1:11" ht="24" customHeight="1"/>
    <row r="31" spans="1:11" ht="24" customHeight="1"/>
    <row r="32" spans="1:11" ht="24" customHeight="1"/>
    <row r="33" ht="24" customHeight="1"/>
    <row r="34" ht="24" customHeight="1"/>
    <row r="35" ht="24" customHeight="1"/>
  </sheetData>
  <mergeCells count="10">
    <mergeCell ref="A26:J26"/>
    <mergeCell ref="A2:J2"/>
    <mergeCell ref="A3:J3"/>
    <mergeCell ref="E4:G4"/>
    <mergeCell ref="A5:A6"/>
    <mergeCell ref="B5:E5"/>
    <mergeCell ref="F5:F6"/>
    <mergeCell ref="G5:H5"/>
    <mergeCell ref="I5:I6"/>
    <mergeCell ref="J5:J6"/>
  </mergeCells>
  <phoneticPr fontId="3" type="noConversion"/>
  <printOptions horizontalCentered="1"/>
  <pageMargins left="0.39370078740157483" right="0.78740157480314965" top="0.78740157480314965" bottom="0.78740157480314965" header="0.51181102362204722" footer="0.51181102362204722"/>
  <pageSetup paperSize="9" firstPageNumber="68" orientation="portrait" useFirstPageNumber="1" r:id="rId1"/>
  <headerFooter alignWithMargins="0">
    <oddFooter>&amp;C&amp;P</oddFooter>
  </headerFooter>
</worksheet>
</file>

<file path=xl/worksheets/sheet33.xml><?xml version="1.0" encoding="utf-8"?>
<worksheet xmlns="http://schemas.openxmlformats.org/spreadsheetml/2006/main" xmlns:r="http://schemas.openxmlformats.org/officeDocument/2006/relationships">
  <dimension ref="A1:G115"/>
  <sheetViews>
    <sheetView topLeftCell="A95" workbookViewId="0">
      <selection activeCell="A115" sqref="A115:IV115"/>
    </sheetView>
  </sheetViews>
  <sheetFormatPr defaultColWidth="6.81640625" defaultRowHeight="11"/>
  <cols>
    <col min="1" max="1" width="4.08984375" style="428" customWidth="1"/>
    <col min="2" max="2" width="18.6328125" style="425" customWidth="1"/>
    <col min="3" max="3" width="11.90625" style="427" customWidth="1"/>
    <col min="4" max="4" width="12.453125" style="427" customWidth="1"/>
    <col min="5" max="5" width="11.54296875" style="427" customWidth="1"/>
    <col min="6" max="6" width="6.453125" style="426" customWidth="1"/>
    <col min="7" max="7" width="30.08984375" style="425" customWidth="1"/>
    <col min="8" max="16384" width="6.81640625" style="424"/>
  </cols>
  <sheetData>
    <row r="1" spans="1:7" s="437" customFormat="1" ht="20.149999999999999" customHeight="1">
      <c r="A1" s="1081" t="s">
        <v>829</v>
      </c>
      <c r="B1" s="1084" t="s">
        <v>828</v>
      </c>
      <c r="C1" s="1083" t="s">
        <v>827</v>
      </c>
      <c r="D1" s="1083"/>
      <c r="E1" s="1083"/>
      <c r="F1" s="1083"/>
      <c r="G1" s="1081" t="s">
        <v>826</v>
      </c>
    </row>
    <row r="2" spans="1:7" s="434" customFormat="1" ht="20.149999999999999" customHeight="1">
      <c r="A2" s="1082"/>
      <c r="B2" s="1082"/>
      <c r="C2" s="436" t="s">
        <v>825</v>
      </c>
      <c r="D2" s="436" t="s">
        <v>666</v>
      </c>
      <c r="E2" s="436" t="s">
        <v>12</v>
      </c>
      <c r="F2" s="435" t="s">
        <v>824</v>
      </c>
      <c r="G2" s="1082"/>
    </row>
    <row r="3" spans="1:7" ht="3" customHeight="1"/>
    <row r="4" spans="1:7">
      <c r="A4" s="428" t="s">
        <v>696</v>
      </c>
      <c r="B4" s="433" t="s">
        <v>117</v>
      </c>
      <c r="C4" s="427">
        <v>2095301420</v>
      </c>
      <c r="D4" s="427">
        <v>16498503</v>
      </c>
      <c r="E4" s="427">
        <v>2111799923</v>
      </c>
    </row>
    <row r="5" spans="1:7">
      <c r="A5" s="428">
        <v>93</v>
      </c>
      <c r="B5" s="425" t="s">
        <v>823</v>
      </c>
      <c r="C5" s="427" t="s">
        <v>718</v>
      </c>
      <c r="D5" s="427">
        <v>1251188</v>
      </c>
      <c r="E5" s="427">
        <v>1251188</v>
      </c>
    </row>
    <row r="6" spans="1:7">
      <c r="A6" s="428" t="s">
        <v>696</v>
      </c>
      <c r="B6" s="425" t="s">
        <v>792</v>
      </c>
      <c r="C6" s="427" t="s">
        <v>718</v>
      </c>
      <c r="D6" s="427">
        <v>1251188</v>
      </c>
      <c r="E6" s="427">
        <v>1251188</v>
      </c>
    </row>
    <row r="7" spans="1:7">
      <c r="A7" s="428" t="s">
        <v>696</v>
      </c>
      <c r="B7" s="425" t="s">
        <v>822</v>
      </c>
      <c r="C7" s="427" t="s">
        <v>718</v>
      </c>
      <c r="D7" s="427">
        <v>1251188</v>
      </c>
      <c r="E7" s="427">
        <v>1251188</v>
      </c>
    </row>
    <row r="8" spans="1:7">
      <c r="A8" s="428" t="s">
        <v>696</v>
      </c>
      <c r="B8" s="425" t="s">
        <v>821</v>
      </c>
      <c r="C8" s="427" t="s">
        <v>718</v>
      </c>
      <c r="D8" s="427">
        <v>1251188</v>
      </c>
      <c r="E8" s="427">
        <v>1251188</v>
      </c>
      <c r="F8" s="426" t="s">
        <v>820</v>
      </c>
      <c r="G8" s="425" t="s">
        <v>1527</v>
      </c>
    </row>
    <row r="9" spans="1:7">
      <c r="A9" s="428">
        <v>94</v>
      </c>
      <c r="B9" s="425" t="s">
        <v>819</v>
      </c>
      <c r="C9" s="427" t="s">
        <v>718</v>
      </c>
      <c r="D9" s="427">
        <v>2934160</v>
      </c>
      <c r="E9" s="427">
        <v>2934160</v>
      </c>
    </row>
    <row r="10" spans="1:7">
      <c r="A10" s="428" t="s">
        <v>696</v>
      </c>
      <c r="B10" s="425" t="s">
        <v>792</v>
      </c>
      <c r="C10" s="427" t="s">
        <v>718</v>
      </c>
      <c r="D10" s="427">
        <v>2934160</v>
      </c>
      <c r="E10" s="427">
        <v>2934160</v>
      </c>
    </row>
    <row r="11" spans="1:7">
      <c r="A11" s="428" t="s">
        <v>696</v>
      </c>
      <c r="B11" s="425" t="s">
        <v>791</v>
      </c>
      <c r="C11" s="427" t="s">
        <v>718</v>
      </c>
      <c r="D11" s="427">
        <v>2934160</v>
      </c>
      <c r="E11" s="427">
        <v>2934160</v>
      </c>
    </row>
    <row r="12" spans="1:7">
      <c r="A12" s="428" t="s">
        <v>696</v>
      </c>
      <c r="B12" s="425" t="s">
        <v>790</v>
      </c>
      <c r="C12" s="427" t="s">
        <v>718</v>
      </c>
      <c r="D12" s="427">
        <v>2934160</v>
      </c>
      <c r="E12" s="427">
        <v>2934160</v>
      </c>
      <c r="F12" s="426" t="s">
        <v>818</v>
      </c>
      <c r="G12" s="425" t="s">
        <v>1528</v>
      </c>
    </row>
    <row r="13" spans="1:7">
      <c r="A13" s="428">
        <v>95</v>
      </c>
      <c r="B13" s="425" t="s">
        <v>817</v>
      </c>
      <c r="C13" s="427">
        <v>60000</v>
      </c>
      <c r="D13" s="427">
        <v>1999624</v>
      </c>
      <c r="E13" s="427">
        <v>2059624</v>
      </c>
    </row>
    <row r="14" spans="1:7">
      <c r="A14" s="428" t="s">
        <v>696</v>
      </c>
      <c r="B14" s="425" t="s">
        <v>792</v>
      </c>
      <c r="C14" s="427">
        <v>60000</v>
      </c>
      <c r="D14" s="427">
        <v>1999624</v>
      </c>
      <c r="E14" s="427">
        <v>2059624</v>
      </c>
    </row>
    <row r="15" spans="1:7">
      <c r="A15" s="428" t="s">
        <v>696</v>
      </c>
      <c r="B15" s="425" t="s">
        <v>791</v>
      </c>
      <c r="C15" s="427">
        <v>60000</v>
      </c>
      <c r="D15" s="427">
        <v>1999624</v>
      </c>
      <c r="E15" s="427">
        <v>2059624</v>
      </c>
    </row>
    <row r="16" spans="1:7">
      <c r="A16" s="428" t="s">
        <v>696</v>
      </c>
      <c r="B16" s="425" t="s">
        <v>790</v>
      </c>
      <c r="C16" s="427">
        <v>60000</v>
      </c>
      <c r="D16" s="427">
        <v>1999624</v>
      </c>
      <c r="E16" s="427">
        <v>2059624</v>
      </c>
      <c r="F16" s="426" t="s">
        <v>812</v>
      </c>
      <c r="G16" s="425" t="s">
        <v>1528</v>
      </c>
    </row>
    <row r="17" spans="1:7">
      <c r="A17" s="428">
        <v>96</v>
      </c>
      <c r="B17" s="425" t="s">
        <v>816</v>
      </c>
      <c r="C17" s="427">
        <v>165250</v>
      </c>
      <c r="D17" s="427" t="s">
        <v>718</v>
      </c>
      <c r="E17" s="427">
        <v>165250</v>
      </c>
    </row>
    <row r="18" spans="1:7">
      <c r="A18" s="428" t="s">
        <v>696</v>
      </c>
      <c r="B18" s="425" t="s">
        <v>792</v>
      </c>
      <c r="C18" s="427">
        <v>165250</v>
      </c>
      <c r="D18" s="427" t="s">
        <v>718</v>
      </c>
      <c r="E18" s="427">
        <v>165250</v>
      </c>
    </row>
    <row r="19" spans="1:7">
      <c r="A19" s="428" t="s">
        <v>696</v>
      </c>
      <c r="B19" s="425" t="s">
        <v>791</v>
      </c>
      <c r="C19" s="427">
        <v>165250</v>
      </c>
      <c r="D19" s="427" t="s">
        <v>718</v>
      </c>
      <c r="E19" s="427">
        <v>165250</v>
      </c>
    </row>
    <row r="20" spans="1:7">
      <c r="A20" s="428" t="s">
        <v>696</v>
      </c>
      <c r="B20" s="425" t="s">
        <v>790</v>
      </c>
      <c r="C20" s="427">
        <v>165250</v>
      </c>
      <c r="D20" s="427" t="s">
        <v>718</v>
      </c>
      <c r="E20" s="427">
        <v>165250</v>
      </c>
      <c r="F20" s="426" t="s">
        <v>815</v>
      </c>
      <c r="G20" s="425" t="s">
        <v>1528</v>
      </c>
    </row>
    <row r="21" spans="1:7">
      <c r="A21" s="428">
        <v>97</v>
      </c>
      <c r="B21" s="425" t="s">
        <v>814</v>
      </c>
      <c r="C21" s="427">
        <v>136366</v>
      </c>
      <c r="D21" s="427" t="s">
        <v>718</v>
      </c>
      <c r="E21" s="427">
        <v>136366</v>
      </c>
    </row>
    <row r="22" spans="1:7">
      <c r="A22" s="428" t="s">
        <v>696</v>
      </c>
      <c r="B22" s="425" t="s">
        <v>792</v>
      </c>
      <c r="C22" s="427">
        <v>136366</v>
      </c>
      <c r="D22" s="427" t="s">
        <v>718</v>
      </c>
      <c r="E22" s="427">
        <v>136366</v>
      </c>
    </row>
    <row r="23" spans="1:7">
      <c r="A23" s="428" t="s">
        <v>696</v>
      </c>
      <c r="B23" s="425" t="s">
        <v>791</v>
      </c>
      <c r="C23" s="427">
        <v>136366</v>
      </c>
      <c r="D23" s="427" t="s">
        <v>718</v>
      </c>
      <c r="E23" s="427">
        <v>136366</v>
      </c>
    </row>
    <row r="24" spans="1:7">
      <c r="A24" s="428" t="s">
        <v>696</v>
      </c>
      <c r="B24" s="425" t="s">
        <v>790</v>
      </c>
      <c r="C24" s="427">
        <v>136366</v>
      </c>
      <c r="D24" s="427" t="s">
        <v>718</v>
      </c>
      <c r="E24" s="427">
        <v>136366</v>
      </c>
      <c r="F24" s="426" t="s">
        <v>812</v>
      </c>
      <c r="G24" s="425" t="s">
        <v>1528</v>
      </c>
    </row>
    <row r="25" spans="1:7">
      <c r="A25" s="428">
        <v>98</v>
      </c>
      <c r="B25" s="425" t="s">
        <v>813</v>
      </c>
      <c r="C25" s="427">
        <v>161871664</v>
      </c>
      <c r="D25" s="427" t="s">
        <v>718</v>
      </c>
      <c r="E25" s="427">
        <v>161871664</v>
      </c>
    </row>
    <row r="26" spans="1:7">
      <c r="A26" s="428" t="s">
        <v>696</v>
      </c>
      <c r="B26" s="425" t="s">
        <v>792</v>
      </c>
      <c r="C26" s="427">
        <v>480000</v>
      </c>
      <c r="D26" s="427" t="s">
        <v>718</v>
      </c>
      <c r="E26" s="427">
        <v>480000</v>
      </c>
    </row>
    <row r="27" spans="1:7">
      <c r="A27" s="428" t="s">
        <v>696</v>
      </c>
      <c r="B27" s="425" t="s">
        <v>791</v>
      </c>
      <c r="C27" s="427">
        <v>480000</v>
      </c>
      <c r="D27" s="427" t="s">
        <v>718</v>
      </c>
      <c r="E27" s="427">
        <v>480000</v>
      </c>
    </row>
    <row r="28" spans="1:7">
      <c r="A28" s="428" t="s">
        <v>696</v>
      </c>
      <c r="B28" s="425" t="s">
        <v>790</v>
      </c>
      <c r="C28" s="427">
        <v>480000</v>
      </c>
      <c r="D28" s="427" t="s">
        <v>718</v>
      </c>
      <c r="E28" s="427">
        <v>480000</v>
      </c>
      <c r="F28" s="426" t="s">
        <v>812</v>
      </c>
      <c r="G28" s="425" t="s">
        <v>1528</v>
      </c>
    </row>
    <row r="29" spans="1:7">
      <c r="A29" s="428" t="s">
        <v>696</v>
      </c>
      <c r="B29" s="425" t="s">
        <v>809</v>
      </c>
      <c r="C29" s="427">
        <v>161391664</v>
      </c>
      <c r="D29" s="427" t="s">
        <v>718</v>
      </c>
      <c r="E29" s="427">
        <v>161391664</v>
      </c>
    </row>
    <row r="30" spans="1:7">
      <c r="A30" s="428" t="s">
        <v>696</v>
      </c>
      <c r="B30" s="425" t="s">
        <v>787</v>
      </c>
      <c r="C30" s="427">
        <v>161391664</v>
      </c>
      <c r="D30" s="427" t="s">
        <v>718</v>
      </c>
      <c r="E30" s="427">
        <v>161391664</v>
      </c>
    </row>
    <row r="31" spans="1:7" ht="22">
      <c r="A31" s="428" t="s">
        <v>696</v>
      </c>
      <c r="B31" s="425" t="s">
        <v>786</v>
      </c>
      <c r="C31" s="427">
        <v>161391664</v>
      </c>
      <c r="D31" s="427" t="s">
        <v>718</v>
      </c>
      <c r="E31" s="427">
        <v>161391664</v>
      </c>
      <c r="F31" s="426" t="s">
        <v>811</v>
      </c>
      <c r="G31" s="425" t="s">
        <v>1529</v>
      </c>
    </row>
    <row r="32" spans="1:7">
      <c r="A32" s="428">
        <v>99</v>
      </c>
      <c r="B32" s="425" t="s">
        <v>810</v>
      </c>
      <c r="C32" s="427">
        <v>362778547</v>
      </c>
      <c r="D32" s="427" t="s">
        <v>718</v>
      </c>
      <c r="E32" s="427">
        <v>362778547</v>
      </c>
    </row>
    <row r="33" spans="1:7">
      <c r="A33" s="428" t="s">
        <v>696</v>
      </c>
      <c r="B33" s="425" t="s">
        <v>809</v>
      </c>
      <c r="C33" s="427">
        <v>362778547</v>
      </c>
      <c r="D33" s="427" t="s">
        <v>718</v>
      </c>
      <c r="E33" s="427">
        <v>362778547</v>
      </c>
    </row>
    <row r="34" spans="1:7">
      <c r="A34" s="428" t="s">
        <v>696</v>
      </c>
      <c r="B34" s="425" t="s">
        <v>787</v>
      </c>
      <c r="C34" s="427">
        <v>362778547</v>
      </c>
      <c r="D34" s="427" t="s">
        <v>718</v>
      </c>
      <c r="E34" s="427">
        <v>362778547</v>
      </c>
    </row>
    <row r="35" spans="1:7" ht="22">
      <c r="A35" s="428" t="s">
        <v>696</v>
      </c>
      <c r="B35" s="425" t="s">
        <v>786</v>
      </c>
      <c r="C35" s="427">
        <v>362778547</v>
      </c>
      <c r="D35" s="427" t="s">
        <v>718</v>
      </c>
      <c r="E35" s="427">
        <v>362778547</v>
      </c>
      <c r="F35" s="426" t="s">
        <v>808</v>
      </c>
      <c r="G35" s="425" t="s">
        <v>1529</v>
      </c>
    </row>
    <row r="36" spans="1:7">
      <c r="A36" s="428">
        <v>100</v>
      </c>
      <c r="B36" s="425" t="s">
        <v>807</v>
      </c>
      <c r="C36" s="427">
        <v>277079311</v>
      </c>
      <c r="D36" s="427" t="s">
        <v>718</v>
      </c>
      <c r="E36" s="427">
        <v>277079311</v>
      </c>
    </row>
    <row r="37" spans="1:7">
      <c r="A37" s="428" t="s">
        <v>696</v>
      </c>
      <c r="B37" s="425" t="s">
        <v>788</v>
      </c>
      <c r="C37" s="427">
        <v>277079311</v>
      </c>
      <c r="D37" s="427" t="s">
        <v>718</v>
      </c>
      <c r="E37" s="427">
        <v>277079311</v>
      </c>
    </row>
    <row r="38" spans="1:7">
      <c r="A38" s="428" t="s">
        <v>696</v>
      </c>
      <c r="B38" s="425" t="s">
        <v>787</v>
      </c>
      <c r="C38" s="427">
        <v>277079311</v>
      </c>
      <c r="D38" s="427" t="s">
        <v>718</v>
      </c>
      <c r="E38" s="427">
        <v>277079311</v>
      </c>
    </row>
    <row r="39" spans="1:7">
      <c r="A39" s="428" t="s">
        <v>696</v>
      </c>
      <c r="B39" s="425" t="s">
        <v>786</v>
      </c>
      <c r="C39" s="427">
        <v>277079311</v>
      </c>
      <c r="D39" s="427" t="s">
        <v>718</v>
      </c>
      <c r="E39" s="427">
        <v>277079311</v>
      </c>
      <c r="F39" s="426" t="s">
        <v>806</v>
      </c>
      <c r="G39" s="425" t="s">
        <v>805</v>
      </c>
    </row>
    <row r="40" spans="1:7">
      <c r="A40" s="428">
        <v>101</v>
      </c>
      <c r="B40" s="425" t="s">
        <v>804</v>
      </c>
      <c r="C40" s="427">
        <v>728106453</v>
      </c>
      <c r="D40" s="427">
        <v>10313531</v>
      </c>
      <c r="E40" s="427">
        <v>738419984</v>
      </c>
    </row>
    <row r="41" spans="1:7">
      <c r="A41" s="428" t="s">
        <v>696</v>
      </c>
      <c r="B41" s="425" t="s">
        <v>792</v>
      </c>
      <c r="C41" s="427">
        <v>61889</v>
      </c>
      <c r="D41" s="427" t="s">
        <v>718</v>
      </c>
      <c r="E41" s="427">
        <v>61889</v>
      </c>
    </row>
    <row r="42" spans="1:7">
      <c r="A42" s="428" t="s">
        <v>696</v>
      </c>
      <c r="B42" s="425" t="s">
        <v>791</v>
      </c>
      <c r="C42" s="427">
        <v>61889</v>
      </c>
      <c r="D42" s="427" t="s">
        <v>718</v>
      </c>
      <c r="E42" s="427">
        <v>61889</v>
      </c>
    </row>
    <row r="43" spans="1:7">
      <c r="A43" s="428" t="s">
        <v>696</v>
      </c>
      <c r="B43" s="425" t="s">
        <v>790</v>
      </c>
      <c r="C43" s="427">
        <v>61889</v>
      </c>
      <c r="D43" s="427" t="s">
        <v>718</v>
      </c>
      <c r="E43" s="427">
        <v>61889</v>
      </c>
      <c r="F43" s="426" t="s">
        <v>803</v>
      </c>
      <c r="G43" s="425" t="s">
        <v>802</v>
      </c>
    </row>
    <row r="44" spans="1:7">
      <c r="A44" s="428" t="s">
        <v>696</v>
      </c>
      <c r="B44" s="425" t="s">
        <v>788</v>
      </c>
      <c r="C44" s="427">
        <v>728044564</v>
      </c>
      <c r="D44" s="427">
        <v>10313531</v>
      </c>
      <c r="E44" s="427">
        <v>738358095</v>
      </c>
    </row>
    <row r="45" spans="1:7">
      <c r="A45" s="428" t="s">
        <v>696</v>
      </c>
      <c r="B45" s="425" t="s">
        <v>787</v>
      </c>
      <c r="C45" s="427">
        <v>728044564</v>
      </c>
      <c r="D45" s="427">
        <v>10313531</v>
      </c>
      <c r="E45" s="427">
        <v>738358095</v>
      </c>
    </row>
    <row r="46" spans="1:7">
      <c r="A46" s="428" t="s">
        <v>696</v>
      </c>
      <c r="B46" s="425" t="s">
        <v>786</v>
      </c>
      <c r="C46" s="427">
        <v>728044564</v>
      </c>
      <c r="D46" s="427">
        <v>10313531</v>
      </c>
      <c r="E46" s="427">
        <v>738358095</v>
      </c>
      <c r="F46" s="426" t="s">
        <v>801</v>
      </c>
      <c r="G46" s="425" t="s">
        <v>800</v>
      </c>
    </row>
    <row r="47" spans="1:7">
      <c r="A47" s="428">
        <v>102</v>
      </c>
      <c r="B47" s="425" t="s">
        <v>799</v>
      </c>
      <c r="C47" s="427">
        <v>348688878</v>
      </c>
      <c r="D47" s="427" t="s">
        <v>718</v>
      </c>
      <c r="E47" s="427">
        <v>348688878</v>
      </c>
    </row>
    <row r="48" spans="1:7">
      <c r="A48" s="428" t="s">
        <v>696</v>
      </c>
      <c r="B48" s="425" t="s">
        <v>788</v>
      </c>
      <c r="C48" s="427">
        <v>332624978</v>
      </c>
      <c r="D48" s="427" t="s">
        <v>718</v>
      </c>
      <c r="E48" s="427">
        <v>332624978</v>
      </c>
    </row>
    <row r="49" spans="1:7">
      <c r="A49" s="428" t="s">
        <v>696</v>
      </c>
      <c r="B49" s="425" t="s">
        <v>787</v>
      </c>
      <c r="C49" s="427">
        <v>332624978</v>
      </c>
      <c r="D49" s="427" t="s">
        <v>718</v>
      </c>
      <c r="E49" s="427">
        <v>332624978</v>
      </c>
    </row>
    <row r="50" spans="1:7">
      <c r="A50" s="428" t="s">
        <v>696</v>
      </c>
      <c r="B50" s="425" t="s">
        <v>786</v>
      </c>
      <c r="C50" s="427">
        <v>332624978</v>
      </c>
      <c r="D50" s="427" t="s">
        <v>718</v>
      </c>
      <c r="E50" s="427">
        <v>332624978</v>
      </c>
      <c r="F50" s="426" t="s">
        <v>1526</v>
      </c>
      <c r="G50" s="425" t="s">
        <v>805</v>
      </c>
    </row>
    <row r="51" spans="1:7">
      <c r="A51" s="428" t="s">
        <v>696</v>
      </c>
      <c r="B51" s="425" t="s">
        <v>798</v>
      </c>
      <c r="C51" s="427">
        <v>16063900</v>
      </c>
      <c r="D51" s="427" t="s">
        <v>718</v>
      </c>
      <c r="E51" s="427">
        <v>16063900</v>
      </c>
    </row>
    <row r="52" spans="1:7">
      <c r="A52" s="428" t="s">
        <v>696</v>
      </c>
      <c r="B52" s="425" t="s">
        <v>797</v>
      </c>
      <c r="C52" s="427">
        <v>16063900</v>
      </c>
      <c r="D52" s="427" t="s">
        <v>718</v>
      </c>
      <c r="E52" s="427">
        <v>16063900</v>
      </c>
    </row>
    <row r="53" spans="1:7">
      <c r="A53" s="428" t="s">
        <v>696</v>
      </c>
      <c r="B53" s="425" t="s">
        <v>796</v>
      </c>
      <c r="C53" s="427">
        <v>16063900</v>
      </c>
      <c r="D53" s="427" t="s">
        <v>718</v>
      </c>
      <c r="E53" s="427">
        <v>16063900</v>
      </c>
      <c r="F53" s="426" t="s">
        <v>795</v>
      </c>
      <c r="G53" s="425" t="s">
        <v>794</v>
      </c>
    </row>
    <row r="54" spans="1:7">
      <c r="A54" s="428">
        <v>103</v>
      </c>
      <c r="B54" s="425" t="s">
        <v>793</v>
      </c>
      <c r="C54" s="427">
        <v>216414951</v>
      </c>
      <c r="D54" s="427" t="s">
        <v>718</v>
      </c>
      <c r="E54" s="427">
        <v>216414951</v>
      </c>
    </row>
    <row r="55" spans="1:7">
      <c r="A55" s="428" t="s">
        <v>696</v>
      </c>
      <c r="B55" s="425" t="s">
        <v>792</v>
      </c>
      <c r="C55" s="427">
        <v>672000</v>
      </c>
      <c r="D55" s="427" t="s">
        <v>718</v>
      </c>
      <c r="E55" s="427">
        <v>672000</v>
      </c>
    </row>
    <row r="56" spans="1:7">
      <c r="A56" s="428" t="s">
        <v>696</v>
      </c>
      <c r="B56" s="425" t="s">
        <v>791</v>
      </c>
      <c r="C56" s="427">
        <v>672000</v>
      </c>
      <c r="D56" s="427" t="s">
        <v>718</v>
      </c>
      <c r="E56" s="427">
        <v>672000</v>
      </c>
    </row>
    <row r="57" spans="1:7">
      <c r="A57" s="428" t="s">
        <v>696</v>
      </c>
      <c r="B57" s="425" t="s">
        <v>790</v>
      </c>
      <c r="C57" s="427">
        <v>672000</v>
      </c>
      <c r="D57" s="427" t="s">
        <v>718</v>
      </c>
      <c r="E57" s="427">
        <v>672000</v>
      </c>
      <c r="F57" s="426" t="s">
        <v>789</v>
      </c>
      <c r="G57" s="425" t="s">
        <v>1530</v>
      </c>
    </row>
    <row r="58" spans="1:7">
      <c r="A58" s="428" t="s">
        <v>696</v>
      </c>
      <c r="B58" s="425" t="s">
        <v>788</v>
      </c>
      <c r="C58" s="427">
        <v>215742951</v>
      </c>
      <c r="D58" s="427" t="s">
        <v>718</v>
      </c>
      <c r="E58" s="427">
        <v>215742951</v>
      </c>
    </row>
    <row r="59" spans="1:7" ht="17" customHeight="1">
      <c r="A59" s="432" t="s">
        <v>696</v>
      </c>
      <c r="B59" s="429" t="s">
        <v>787</v>
      </c>
      <c r="C59" s="431">
        <v>215742951</v>
      </c>
      <c r="D59" s="431" t="s">
        <v>718</v>
      </c>
      <c r="E59" s="431">
        <v>215742951</v>
      </c>
      <c r="F59" s="430"/>
      <c r="G59" s="429"/>
    </row>
    <row r="60" spans="1:7" ht="121.5" customHeight="1">
      <c r="A60" s="449" t="s">
        <v>696</v>
      </c>
      <c r="B60" s="654" t="s">
        <v>786</v>
      </c>
      <c r="C60" s="655">
        <v>215742951</v>
      </c>
      <c r="D60" s="655" t="s">
        <v>718</v>
      </c>
      <c r="E60" s="655">
        <v>215742951</v>
      </c>
      <c r="F60" s="448" t="s">
        <v>785</v>
      </c>
      <c r="G60" s="654" t="s">
        <v>1531</v>
      </c>
    </row>
    <row r="115" spans="1:7">
      <c r="A115" s="432"/>
      <c r="B115" s="429"/>
      <c r="C115" s="431"/>
      <c r="D115" s="431"/>
      <c r="E115" s="431"/>
      <c r="F115" s="430"/>
      <c r="G115" s="429"/>
    </row>
  </sheetData>
  <mergeCells count="4">
    <mergeCell ref="A1:A2"/>
    <mergeCell ref="C1:F1"/>
    <mergeCell ref="G1:G2"/>
    <mergeCell ref="B1:B2"/>
  </mergeCells>
  <phoneticPr fontId="3" type="noConversion"/>
  <printOptions horizontalCentered="1"/>
  <pageMargins left="0.39370078740157483" right="0.19685039370078741" top="1.2598425196850394" bottom="0.59055118110236227" header="0.47244094488188981" footer="0.31496062992125984"/>
  <pageSetup paperSize="9" firstPageNumber="69" orientation="portrait" useFirstPageNumber="1" horizontalDpi="1200" r:id="rId1"/>
  <headerFooter alignWithMargins="0">
    <oddHeader>&amp;C&amp;14&amp;U臺中市政府水利局&amp;12
&amp;16歲入保留數(或未結清數)分析表&amp;12&amp;U
中華民國103年度&amp;L&amp;R&amp;10
&amp;12單位:新臺幣元</oddHeader>
    <oddFooter>&amp;C&amp;P</oddFooter>
  </headerFooter>
</worksheet>
</file>

<file path=xl/worksheets/sheet34.xml><?xml version="1.0" encoding="utf-8"?>
<worksheet xmlns="http://schemas.openxmlformats.org/spreadsheetml/2006/main" xmlns:r="http://schemas.openxmlformats.org/officeDocument/2006/relationships">
  <sheetPr>
    <tabColor theme="9"/>
  </sheetPr>
  <dimension ref="A1:E94"/>
  <sheetViews>
    <sheetView topLeftCell="A31" zoomScaleNormal="100" workbookViewId="0">
      <selection activeCell="G45" sqref="G45"/>
    </sheetView>
  </sheetViews>
  <sheetFormatPr defaultColWidth="6.81640625" defaultRowHeight="11"/>
  <cols>
    <col min="1" max="1" width="5" style="657" customWidth="1"/>
    <col min="2" max="2" width="32.7265625" style="656" customWidth="1"/>
    <col min="3" max="3" width="17" style="427" customWidth="1"/>
    <col min="4" max="4" width="7.26953125" style="426" customWidth="1"/>
    <col min="5" max="5" width="32.6328125" style="425" customWidth="1"/>
    <col min="6" max="16384" width="6.81640625" style="424"/>
  </cols>
  <sheetData>
    <row r="1" spans="1:5" s="450" customFormat="1" ht="30" customHeight="1">
      <c r="A1" s="1085" t="s">
        <v>829</v>
      </c>
      <c r="B1" s="1085" t="s">
        <v>828</v>
      </c>
      <c r="C1" s="954" t="s">
        <v>1553</v>
      </c>
      <c r="D1" s="955"/>
      <c r="E1" s="1085" t="s">
        <v>1552</v>
      </c>
    </row>
    <row r="2" spans="1:5" s="563" customFormat="1" ht="20.149999999999999" customHeight="1">
      <c r="A2" s="1086"/>
      <c r="B2" s="1086"/>
      <c r="C2" s="451" t="s">
        <v>168</v>
      </c>
      <c r="D2" s="451" t="s">
        <v>824</v>
      </c>
      <c r="E2" s="1086"/>
    </row>
    <row r="3" spans="1:5">
      <c r="A3" s="657" t="s">
        <v>696</v>
      </c>
      <c r="B3" s="656" t="s">
        <v>117</v>
      </c>
      <c r="C3" s="800">
        <v>-827656729</v>
      </c>
      <c r="D3" s="803"/>
    </row>
    <row r="4" spans="1:5">
      <c r="A4" s="657" t="s">
        <v>696</v>
      </c>
      <c r="B4" s="656" t="s">
        <v>861</v>
      </c>
      <c r="C4" s="800">
        <v>-827656729</v>
      </c>
      <c r="D4" s="803"/>
    </row>
    <row r="5" spans="1:5">
      <c r="A5" s="657">
        <v>93</v>
      </c>
      <c r="B5" s="656" t="s">
        <v>1220</v>
      </c>
      <c r="C5" s="800">
        <v>37948543</v>
      </c>
      <c r="D5" s="803"/>
    </row>
    <row r="6" spans="1:5">
      <c r="A6" s="657" t="s">
        <v>696</v>
      </c>
      <c r="B6" s="656" t="s">
        <v>792</v>
      </c>
      <c r="C6" s="800">
        <v>37948543</v>
      </c>
      <c r="D6" s="803"/>
    </row>
    <row r="7" spans="1:5">
      <c r="A7" s="657" t="s">
        <v>696</v>
      </c>
      <c r="B7" s="656" t="s">
        <v>822</v>
      </c>
      <c r="C7" s="800">
        <v>37948543</v>
      </c>
      <c r="D7" s="803"/>
    </row>
    <row r="8" spans="1:5" ht="70" customHeight="1">
      <c r="A8" s="657" t="s">
        <v>696</v>
      </c>
      <c r="B8" s="656" t="s">
        <v>821</v>
      </c>
      <c r="C8" s="800">
        <v>37948543</v>
      </c>
      <c r="D8" s="803" t="s">
        <v>1551</v>
      </c>
      <c r="E8" s="425" t="s">
        <v>2717</v>
      </c>
    </row>
    <row r="9" spans="1:5">
      <c r="A9" s="657">
        <v>97</v>
      </c>
      <c r="B9" s="656" t="s">
        <v>1214</v>
      </c>
      <c r="C9" s="800">
        <v>12841795</v>
      </c>
      <c r="D9" s="803"/>
    </row>
    <row r="10" spans="1:5">
      <c r="A10" s="657" t="s">
        <v>696</v>
      </c>
      <c r="B10" s="656" t="s">
        <v>809</v>
      </c>
      <c r="C10" s="800">
        <v>12841795</v>
      </c>
      <c r="D10" s="803"/>
    </row>
    <row r="11" spans="1:5">
      <c r="A11" s="657" t="s">
        <v>696</v>
      </c>
      <c r="B11" s="656" t="s">
        <v>787</v>
      </c>
      <c r="C11" s="800">
        <v>12841795</v>
      </c>
      <c r="D11" s="803"/>
    </row>
    <row r="12" spans="1:5">
      <c r="A12" s="657" t="s">
        <v>696</v>
      </c>
      <c r="B12" s="656" t="s">
        <v>786</v>
      </c>
      <c r="C12" s="800">
        <v>12841795</v>
      </c>
      <c r="D12" s="803" t="s">
        <v>1550</v>
      </c>
      <c r="E12" s="425" t="s">
        <v>1549</v>
      </c>
    </row>
    <row r="13" spans="1:5">
      <c r="A13" s="657">
        <v>98</v>
      </c>
      <c r="B13" s="656" t="s">
        <v>1213</v>
      </c>
      <c r="C13" s="800">
        <v>13618049</v>
      </c>
      <c r="D13" s="803"/>
    </row>
    <row r="14" spans="1:5">
      <c r="A14" s="657" t="s">
        <v>696</v>
      </c>
      <c r="B14" s="656" t="s">
        <v>809</v>
      </c>
      <c r="C14" s="800">
        <v>13618049</v>
      </c>
      <c r="D14" s="803"/>
    </row>
    <row r="15" spans="1:5">
      <c r="A15" s="657" t="s">
        <v>696</v>
      </c>
      <c r="B15" s="656" t="s">
        <v>787</v>
      </c>
      <c r="C15" s="800">
        <v>13618049</v>
      </c>
      <c r="D15" s="803"/>
    </row>
    <row r="16" spans="1:5" ht="81" customHeight="1">
      <c r="A16" s="657" t="s">
        <v>696</v>
      </c>
      <c r="B16" s="656" t="s">
        <v>786</v>
      </c>
      <c r="C16" s="800">
        <v>13618049</v>
      </c>
      <c r="D16" s="803" t="s">
        <v>1548</v>
      </c>
      <c r="E16" s="425" t="s">
        <v>1547</v>
      </c>
    </row>
    <row r="17" spans="1:5">
      <c r="A17" s="657">
        <v>99</v>
      </c>
      <c r="B17" s="656" t="s">
        <v>1212</v>
      </c>
      <c r="C17" s="800">
        <v>91029807</v>
      </c>
      <c r="D17" s="803"/>
    </row>
    <row r="18" spans="1:5">
      <c r="A18" s="657" t="s">
        <v>696</v>
      </c>
      <c r="B18" s="656" t="s">
        <v>809</v>
      </c>
      <c r="C18" s="800">
        <v>91029807</v>
      </c>
      <c r="D18" s="803"/>
    </row>
    <row r="19" spans="1:5">
      <c r="A19" s="657" t="s">
        <v>696</v>
      </c>
      <c r="B19" s="656" t="s">
        <v>787</v>
      </c>
      <c r="C19" s="800">
        <v>91029807</v>
      </c>
      <c r="D19" s="803"/>
    </row>
    <row r="20" spans="1:5" ht="60" customHeight="1">
      <c r="A20" s="657" t="s">
        <v>696</v>
      </c>
      <c r="B20" s="656" t="s">
        <v>786</v>
      </c>
      <c r="C20" s="800">
        <v>91029807</v>
      </c>
      <c r="D20" s="803" t="s">
        <v>1546</v>
      </c>
      <c r="E20" s="425" t="s">
        <v>1545</v>
      </c>
    </row>
    <row r="21" spans="1:5">
      <c r="A21" s="657">
        <v>102</v>
      </c>
      <c r="B21" s="656" t="s">
        <v>840</v>
      </c>
      <c r="C21" s="800">
        <v>17293153</v>
      </c>
      <c r="D21" s="803"/>
    </row>
    <row r="22" spans="1:5">
      <c r="A22" s="657" t="s">
        <v>696</v>
      </c>
      <c r="B22" s="656" t="s">
        <v>788</v>
      </c>
      <c r="C22" s="800">
        <v>17293153</v>
      </c>
      <c r="D22" s="803"/>
    </row>
    <row r="23" spans="1:5">
      <c r="A23" s="657" t="s">
        <v>696</v>
      </c>
      <c r="B23" s="656" t="s">
        <v>787</v>
      </c>
      <c r="C23" s="800">
        <v>17293153</v>
      </c>
      <c r="D23" s="803"/>
    </row>
    <row r="24" spans="1:5" ht="30" customHeight="1">
      <c r="A24" s="657" t="s">
        <v>696</v>
      </c>
      <c r="B24" s="656" t="s">
        <v>786</v>
      </c>
      <c r="C24" s="800">
        <v>17293153</v>
      </c>
      <c r="D24" s="803" t="s">
        <v>1544</v>
      </c>
      <c r="E24" s="425" t="s">
        <v>1543</v>
      </c>
    </row>
    <row r="25" spans="1:5">
      <c r="A25" s="657">
        <v>103</v>
      </c>
      <c r="B25" s="656" t="s">
        <v>1400</v>
      </c>
      <c r="C25" s="800">
        <v>-1000388076</v>
      </c>
      <c r="D25" s="803"/>
    </row>
    <row r="26" spans="1:5">
      <c r="A26" s="657" t="s">
        <v>696</v>
      </c>
      <c r="B26" s="656" t="s">
        <v>792</v>
      </c>
      <c r="C26" s="800">
        <v>9807223</v>
      </c>
      <c r="D26" s="803"/>
    </row>
    <row r="27" spans="1:5">
      <c r="A27" s="657" t="s">
        <v>696</v>
      </c>
      <c r="B27" s="656" t="s">
        <v>791</v>
      </c>
      <c r="C27" s="800">
        <v>3664020</v>
      </c>
      <c r="D27" s="803"/>
    </row>
    <row r="28" spans="1:5" ht="22">
      <c r="A28" s="657" t="s">
        <v>696</v>
      </c>
      <c r="B28" s="656" t="s">
        <v>790</v>
      </c>
      <c r="C28" s="800">
        <v>3664020</v>
      </c>
      <c r="D28" s="803" t="s">
        <v>1542</v>
      </c>
      <c r="E28" s="425" t="s">
        <v>1554</v>
      </c>
    </row>
    <row r="29" spans="1:5">
      <c r="A29" s="657" t="s">
        <v>696</v>
      </c>
      <c r="B29" s="656" t="s">
        <v>1375</v>
      </c>
      <c r="C29" s="800">
        <v>6143203</v>
      </c>
      <c r="D29" s="803"/>
    </row>
    <row r="30" spans="1:5">
      <c r="A30" s="657" t="s">
        <v>696</v>
      </c>
      <c r="B30" s="656" t="s">
        <v>1374</v>
      </c>
      <c r="C30" s="800">
        <v>6143203</v>
      </c>
      <c r="D30" s="803" t="s">
        <v>696</v>
      </c>
    </row>
    <row r="31" spans="1:5">
      <c r="A31" s="657" t="s">
        <v>696</v>
      </c>
      <c r="B31" s="656" t="s">
        <v>1373</v>
      </c>
      <c r="C31" s="800">
        <v>7045955</v>
      </c>
      <c r="D31" s="803"/>
    </row>
    <row r="32" spans="1:5">
      <c r="A32" s="657" t="s">
        <v>696</v>
      </c>
      <c r="B32" s="656" t="s">
        <v>1372</v>
      </c>
      <c r="C32" s="800">
        <v>1689500</v>
      </c>
      <c r="D32" s="803"/>
    </row>
    <row r="33" spans="1:5">
      <c r="A33" s="657" t="s">
        <v>696</v>
      </c>
      <c r="B33" s="656" t="s">
        <v>1371</v>
      </c>
      <c r="C33" s="800">
        <v>1292800</v>
      </c>
      <c r="D33" s="803" t="s">
        <v>1541</v>
      </c>
    </row>
    <row r="34" spans="1:5">
      <c r="A34" s="657" t="s">
        <v>696</v>
      </c>
      <c r="B34" s="656" t="s">
        <v>1370</v>
      </c>
      <c r="C34" s="800">
        <v>396700</v>
      </c>
      <c r="D34" s="803" t="s">
        <v>1540</v>
      </c>
      <c r="E34" s="425" t="s">
        <v>1555</v>
      </c>
    </row>
    <row r="35" spans="1:5">
      <c r="A35" s="657" t="s">
        <v>696</v>
      </c>
      <c r="B35" s="656" t="s">
        <v>1369</v>
      </c>
      <c r="C35" s="800">
        <v>5356455</v>
      </c>
      <c r="D35" s="803"/>
    </row>
    <row r="36" spans="1:5">
      <c r="A36" s="657" t="s">
        <v>696</v>
      </c>
      <c r="B36" s="656" t="s">
        <v>1368</v>
      </c>
      <c r="C36" s="800">
        <v>372320</v>
      </c>
      <c r="D36" s="803" t="s">
        <v>696</v>
      </c>
    </row>
    <row r="37" spans="1:5">
      <c r="A37" s="657" t="s">
        <v>696</v>
      </c>
      <c r="B37" s="656" t="s">
        <v>1366</v>
      </c>
      <c r="C37" s="800">
        <v>4382217</v>
      </c>
      <c r="D37" s="803" t="s">
        <v>1539</v>
      </c>
    </row>
    <row r="38" spans="1:5">
      <c r="A38" s="657" t="s">
        <v>696</v>
      </c>
      <c r="B38" s="656" t="s">
        <v>1364</v>
      </c>
      <c r="C38" s="800">
        <v>601918</v>
      </c>
      <c r="D38" s="803" t="s">
        <v>1538</v>
      </c>
    </row>
    <row r="39" spans="1:5">
      <c r="A39" s="657" t="s">
        <v>696</v>
      </c>
      <c r="B39" s="656" t="s">
        <v>1363</v>
      </c>
      <c r="C39" s="800">
        <v>75842944</v>
      </c>
      <c r="D39" s="803"/>
    </row>
    <row r="40" spans="1:5">
      <c r="A40" s="657" t="s">
        <v>696</v>
      </c>
      <c r="B40" s="656" t="s">
        <v>1362</v>
      </c>
      <c r="C40" s="800">
        <v>2357597</v>
      </c>
      <c r="D40" s="803"/>
    </row>
    <row r="41" spans="1:5">
      <c r="A41" s="657" t="s">
        <v>696</v>
      </c>
      <c r="B41" s="656" t="s">
        <v>1361</v>
      </c>
      <c r="C41" s="800">
        <v>171</v>
      </c>
      <c r="D41" s="803" t="s">
        <v>696</v>
      </c>
    </row>
    <row r="42" spans="1:5">
      <c r="A42" s="657" t="s">
        <v>696</v>
      </c>
      <c r="B42" s="656" t="s">
        <v>1360</v>
      </c>
      <c r="C42" s="800">
        <v>543990</v>
      </c>
      <c r="D42" s="803" t="s">
        <v>1537</v>
      </c>
    </row>
    <row r="43" spans="1:5">
      <c r="A43" s="657" t="s">
        <v>696</v>
      </c>
      <c r="B43" s="656" t="s">
        <v>1359</v>
      </c>
      <c r="C43" s="800">
        <v>1813436</v>
      </c>
      <c r="D43" s="803" t="s">
        <v>1536</v>
      </c>
    </row>
    <row r="44" spans="1:5">
      <c r="A44" s="659" t="s">
        <v>696</v>
      </c>
      <c r="B44" s="658" t="s">
        <v>1358</v>
      </c>
      <c r="C44" s="804">
        <v>73485347</v>
      </c>
      <c r="D44" s="805"/>
      <c r="E44" s="429"/>
    </row>
    <row r="45" spans="1:5" ht="53.5" customHeight="1">
      <c r="A45" s="821" t="s">
        <v>696</v>
      </c>
      <c r="B45" s="822" t="s">
        <v>1357</v>
      </c>
      <c r="C45" s="823">
        <v>73485347</v>
      </c>
      <c r="D45" s="824" t="s">
        <v>1535</v>
      </c>
      <c r="E45" s="654" t="s">
        <v>1556</v>
      </c>
    </row>
    <row r="46" spans="1:5">
      <c r="A46" s="657" t="s">
        <v>696</v>
      </c>
      <c r="B46" s="656" t="s">
        <v>788</v>
      </c>
      <c r="C46" s="800">
        <v>-805671673</v>
      </c>
      <c r="D46" s="803"/>
    </row>
    <row r="47" spans="1:5">
      <c r="A47" s="657" t="s">
        <v>696</v>
      </c>
      <c r="B47" s="656" t="s">
        <v>787</v>
      </c>
      <c r="C47" s="800">
        <v>-805671673</v>
      </c>
      <c r="D47" s="803"/>
    </row>
    <row r="48" spans="1:5" ht="80.5" customHeight="1">
      <c r="A48" s="657" t="s">
        <v>696</v>
      </c>
      <c r="B48" s="656" t="s">
        <v>786</v>
      </c>
      <c r="C48" s="800">
        <v>-805671673</v>
      </c>
      <c r="D48" s="803" t="s">
        <v>1534</v>
      </c>
      <c r="E48" s="425" t="s">
        <v>1533</v>
      </c>
    </row>
    <row r="49" spans="1:5">
      <c r="A49" s="657" t="s">
        <v>696</v>
      </c>
      <c r="B49" s="656" t="s">
        <v>798</v>
      </c>
      <c r="C49" s="800">
        <v>-287412525</v>
      </c>
      <c r="D49" s="803"/>
    </row>
    <row r="50" spans="1:5">
      <c r="A50" s="657" t="s">
        <v>696</v>
      </c>
      <c r="B50" s="656" t="s">
        <v>797</v>
      </c>
      <c r="C50" s="800">
        <v>-287412525</v>
      </c>
      <c r="D50" s="803"/>
    </row>
    <row r="51" spans="1:5">
      <c r="A51" s="657" t="s">
        <v>696</v>
      </c>
      <c r="B51" s="656" t="s">
        <v>1356</v>
      </c>
      <c r="C51" s="800">
        <v>10354122</v>
      </c>
      <c r="D51" s="803" t="s">
        <v>696</v>
      </c>
    </row>
    <row r="52" spans="1:5" ht="66">
      <c r="A52" s="657" t="s">
        <v>696</v>
      </c>
      <c r="B52" s="656" t="s">
        <v>796</v>
      </c>
      <c r="C52" s="800">
        <v>-297766647</v>
      </c>
      <c r="D52" s="803" t="s">
        <v>1532</v>
      </c>
      <c r="E52" s="425" t="s">
        <v>1557</v>
      </c>
    </row>
    <row r="94" spans="1:5">
      <c r="A94" s="659"/>
      <c r="B94" s="658"/>
      <c r="C94" s="431"/>
      <c r="D94" s="430"/>
      <c r="E94" s="429"/>
    </row>
  </sheetData>
  <mergeCells count="4">
    <mergeCell ref="A1:A2"/>
    <mergeCell ref="C1:D1"/>
    <mergeCell ref="E1:E2"/>
    <mergeCell ref="B1:B2"/>
  </mergeCells>
  <phoneticPr fontId="3" type="noConversion"/>
  <printOptions horizontalCentered="1"/>
  <pageMargins left="0.39370078740157483" right="0.19685039370078741" top="1.2598425196850394" bottom="0.59055118110236227" header="0.47244094488188981" footer="0.31496062992125984"/>
  <pageSetup paperSize="9" firstPageNumber="71" orientation="portrait" useFirstPageNumber="1" horizontalDpi="1200" r:id="rId1"/>
  <headerFooter alignWithMargins="0">
    <oddHeader>&amp;C&amp;14&amp;U臺中市政府水利局&amp;12
&amp;16歲入餘絀數(或減免、註銷數)分析表&amp;12&amp;U
中華民國103年度&amp;L&amp;R&amp;10
&amp;12單位:新臺幣元</oddHeader>
    <oddFooter>&amp;C&amp;P</oddFooter>
  </headerFooter>
</worksheet>
</file>

<file path=xl/worksheets/sheet35.xml><?xml version="1.0" encoding="utf-8"?>
<worksheet xmlns="http://schemas.openxmlformats.org/spreadsheetml/2006/main" xmlns:r="http://schemas.openxmlformats.org/officeDocument/2006/relationships">
  <dimension ref="A1:K655"/>
  <sheetViews>
    <sheetView topLeftCell="A327" workbookViewId="0">
      <selection activeCell="E359" sqref="E359"/>
    </sheetView>
  </sheetViews>
  <sheetFormatPr defaultColWidth="6.81640625" defaultRowHeight="11"/>
  <cols>
    <col min="1" max="1" width="6.453125" style="657" customWidth="1"/>
    <col min="2" max="2" width="29.7265625" style="656" customWidth="1"/>
    <col min="3" max="5" width="15.1796875" style="660" customWidth="1"/>
    <col min="6" max="6" width="9.36328125" style="426" customWidth="1"/>
    <col min="7" max="7" width="15.1796875" style="425" customWidth="1"/>
    <col min="8" max="8" width="15.1796875" style="661" customWidth="1"/>
    <col min="9" max="9" width="15.1796875" style="660" customWidth="1"/>
    <col min="10" max="10" width="39.90625" style="656" customWidth="1"/>
    <col min="11" max="11" width="9.36328125" style="439" customWidth="1"/>
    <col min="12" max="16384" width="6.81640625" style="438"/>
  </cols>
  <sheetData>
    <row r="1" spans="1:11" ht="24" customHeight="1">
      <c r="A1" s="667"/>
      <c r="B1" s="661"/>
      <c r="C1" s="666"/>
      <c r="D1" s="666"/>
      <c r="E1" s="1088" t="s">
        <v>1077</v>
      </c>
      <c r="F1" s="1088"/>
      <c r="G1" s="1087" t="s">
        <v>634</v>
      </c>
      <c r="H1" s="1087"/>
      <c r="I1" s="666"/>
      <c r="J1" s="661"/>
      <c r="K1" s="438"/>
    </row>
    <row r="2" spans="1:11" ht="33" customHeight="1">
      <c r="A2" s="667"/>
      <c r="B2" s="661"/>
      <c r="C2" s="666"/>
      <c r="D2" s="1092" t="s">
        <v>2207</v>
      </c>
      <c r="E2" s="1092"/>
      <c r="F2" s="1092"/>
      <c r="G2" s="1093" t="s">
        <v>2206</v>
      </c>
      <c r="H2" s="1093"/>
      <c r="I2" s="1093"/>
      <c r="J2" s="661"/>
      <c r="K2" s="438"/>
    </row>
    <row r="3" spans="1:11" ht="18.75" customHeight="1">
      <c r="A3" s="665"/>
      <c r="B3" s="663"/>
      <c r="C3" s="664"/>
      <c r="D3" s="664"/>
      <c r="E3" s="1089" t="s">
        <v>654</v>
      </c>
      <c r="F3" s="1089"/>
      <c r="G3" s="1090" t="s">
        <v>1074</v>
      </c>
      <c r="H3" s="1090"/>
      <c r="I3" s="664"/>
      <c r="J3" s="1091" t="s">
        <v>2205</v>
      </c>
      <c r="K3" s="1091"/>
    </row>
    <row r="4" spans="1:11" s="450" customFormat="1" ht="20.149999999999999" customHeight="1">
      <c r="A4" s="979" t="s">
        <v>829</v>
      </c>
      <c r="B4" s="979" t="s">
        <v>868</v>
      </c>
      <c r="C4" s="979" t="s">
        <v>2204</v>
      </c>
      <c r="D4" s="979"/>
      <c r="E4" s="979"/>
      <c r="F4" s="979"/>
      <c r="G4" s="979" t="s">
        <v>2203</v>
      </c>
      <c r="H4" s="979"/>
      <c r="I4" s="979"/>
      <c r="J4" s="979"/>
      <c r="K4" s="979"/>
    </row>
    <row r="5" spans="1:11" s="450" customFormat="1" ht="20.149999999999999" customHeight="1">
      <c r="A5" s="979"/>
      <c r="B5" s="979"/>
      <c r="C5" s="451" t="s">
        <v>13</v>
      </c>
      <c r="D5" s="451" t="s">
        <v>666</v>
      </c>
      <c r="E5" s="523" t="s">
        <v>12</v>
      </c>
      <c r="F5" s="451" t="s">
        <v>824</v>
      </c>
      <c r="G5" s="451" t="s">
        <v>2202</v>
      </c>
      <c r="H5" s="565" t="s">
        <v>864</v>
      </c>
      <c r="I5" s="451" t="s">
        <v>168</v>
      </c>
      <c r="J5" s="451" t="s">
        <v>2201</v>
      </c>
      <c r="K5" s="451" t="s">
        <v>705</v>
      </c>
    </row>
    <row r="6" spans="1:11">
      <c r="A6" s="657" t="s">
        <v>862</v>
      </c>
      <c r="B6" s="656" t="s">
        <v>117</v>
      </c>
      <c r="C6" s="660">
        <v>41485068</v>
      </c>
      <c r="D6" s="660">
        <v>2757515910</v>
      </c>
      <c r="E6" s="660">
        <v>2799000978</v>
      </c>
      <c r="F6" s="448" t="s">
        <v>2200</v>
      </c>
      <c r="G6" s="654"/>
      <c r="I6" s="660">
        <v>2799000978</v>
      </c>
    </row>
    <row r="7" spans="1:11">
      <c r="B7" s="656" t="s">
        <v>861</v>
      </c>
      <c r="C7" s="660">
        <v>5136622</v>
      </c>
      <c r="D7" s="660">
        <v>71581665</v>
      </c>
      <c r="E7" s="660">
        <v>76718287</v>
      </c>
      <c r="F7" s="426" t="s">
        <v>2199</v>
      </c>
      <c r="I7" s="660">
        <v>76718287</v>
      </c>
    </row>
    <row r="8" spans="1:11">
      <c r="B8" s="656" t="s">
        <v>860</v>
      </c>
      <c r="C8" s="660">
        <v>36348446</v>
      </c>
      <c r="D8" s="660">
        <v>2685934245</v>
      </c>
      <c r="E8" s="660">
        <v>2722282691</v>
      </c>
      <c r="F8" s="426" t="s">
        <v>2198</v>
      </c>
      <c r="I8" s="660">
        <v>2722282691</v>
      </c>
    </row>
    <row r="9" spans="1:11">
      <c r="A9" s="657">
        <v>98</v>
      </c>
      <c r="B9" s="656" t="s">
        <v>2197</v>
      </c>
      <c r="C9" s="660" t="s">
        <v>718</v>
      </c>
      <c r="D9" s="660">
        <v>57303515</v>
      </c>
      <c r="E9" s="660">
        <v>57303515</v>
      </c>
      <c r="F9" s="426" t="s">
        <v>2196</v>
      </c>
      <c r="G9" s="425" t="s">
        <v>696</v>
      </c>
      <c r="H9" s="661" t="s">
        <v>696</v>
      </c>
      <c r="I9" s="660">
        <v>57303515</v>
      </c>
      <c r="J9" s="656" t="s">
        <v>696</v>
      </c>
    </row>
    <row r="10" spans="1:11">
      <c r="A10" s="657" t="s">
        <v>696</v>
      </c>
      <c r="B10" s="656" t="s">
        <v>1251</v>
      </c>
      <c r="C10" s="660" t="s">
        <v>718</v>
      </c>
      <c r="D10" s="660">
        <v>57303515</v>
      </c>
      <c r="E10" s="660">
        <v>57303515</v>
      </c>
      <c r="F10" s="426" t="s">
        <v>2196</v>
      </c>
      <c r="G10" s="425" t="s">
        <v>696</v>
      </c>
      <c r="H10" s="661" t="s">
        <v>696</v>
      </c>
      <c r="I10" s="660">
        <v>57303515</v>
      </c>
      <c r="J10" s="656" t="s">
        <v>696</v>
      </c>
    </row>
    <row r="11" spans="1:11">
      <c r="A11" s="657">
        <v>98</v>
      </c>
      <c r="B11" s="656" t="s">
        <v>834</v>
      </c>
      <c r="C11" s="660" t="s">
        <v>718</v>
      </c>
      <c r="D11" s="660">
        <v>57303515</v>
      </c>
      <c r="E11" s="660">
        <v>57303515</v>
      </c>
      <c r="F11" s="426" t="s">
        <v>2196</v>
      </c>
      <c r="G11" s="425" t="s">
        <v>696</v>
      </c>
      <c r="H11" s="661" t="s">
        <v>696</v>
      </c>
      <c r="I11" s="660">
        <v>57303515</v>
      </c>
      <c r="J11" s="656" t="s">
        <v>696</v>
      </c>
    </row>
    <row r="12" spans="1:11">
      <c r="A12" s="657" t="s">
        <v>696</v>
      </c>
      <c r="B12" s="656" t="s">
        <v>2186</v>
      </c>
      <c r="C12" s="660" t="s">
        <v>718</v>
      </c>
      <c r="D12" s="660">
        <v>57303515</v>
      </c>
      <c r="E12" s="660">
        <v>57303515</v>
      </c>
      <c r="F12" s="426" t="s">
        <v>2196</v>
      </c>
      <c r="G12" s="425" t="s">
        <v>696</v>
      </c>
      <c r="H12" s="661" t="s">
        <v>696</v>
      </c>
      <c r="I12" s="660">
        <v>57303515</v>
      </c>
      <c r="J12" s="656" t="s">
        <v>696</v>
      </c>
    </row>
    <row r="13" spans="1:11">
      <c r="A13" s="657" t="s">
        <v>696</v>
      </c>
      <c r="B13" s="656" t="s">
        <v>2185</v>
      </c>
      <c r="C13" s="660" t="s">
        <v>718</v>
      </c>
      <c r="D13" s="660">
        <v>57303515</v>
      </c>
      <c r="E13" s="660">
        <v>57303515</v>
      </c>
      <c r="F13" s="426" t="s">
        <v>2196</v>
      </c>
      <c r="G13" s="425" t="s">
        <v>865</v>
      </c>
      <c r="H13" s="661" t="s">
        <v>696</v>
      </c>
      <c r="I13" s="660">
        <v>57303515</v>
      </c>
      <c r="J13" s="656" t="s">
        <v>1598</v>
      </c>
    </row>
    <row r="14" spans="1:11" ht="33">
      <c r="H14" s="661" t="s">
        <v>1563</v>
      </c>
      <c r="I14" s="660">
        <v>2608338</v>
      </c>
      <c r="J14" s="656" t="s">
        <v>2195</v>
      </c>
    </row>
    <row r="15" spans="1:11" ht="22">
      <c r="H15" s="661" t="s">
        <v>1563</v>
      </c>
      <c r="I15" s="660">
        <v>9939336</v>
      </c>
      <c r="J15" s="656" t="s">
        <v>2194</v>
      </c>
    </row>
    <row r="16" spans="1:11" ht="22">
      <c r="H16" s="661" t="s">
        <v>1563</v>
      </c>
      <c r="I16" s="660">
        <v>181951</v>
      </c>
      <c r="J16" s="656" t="s">
        <v>2193</v>
      </c>
    </row>
    <row r="17" spans="1:10" ht="22">
      <c r="H17" s="661" t="s">
        <v>1563</v>
      </c>
      <c r="I17" s="660">
        <v>44144429</v>
      </c>
      <c r="J17" s="656" t="s">
        <v>2192</v>
      </c>
    </row>
    <row r="18" spans="1:10" ht="22">
      <c r="H18" s="661" t="s">
        <v>1563</v>
      </c>
      <c r="I18" s="660">
        <v>198823</v>
      </c>
      <c r="J18" s="656" t="s">
        <v>2191</v>
      </c>
    </row>
    <row r="19" spans="1:10" ht="22">
      <c r="H19" s="661" t="s">
        <v>1563</v>
      </c>
      <c r="I19" s="660">
        <v>64876</v>
      </c>
      <c r="J19" s="656" t="s">
        <v>2190</v>
      </c>
    </row>
    <row r="20" spans="1:10" ht="22">
      <c r="H20" s="661" t="s">
        <v>1563</v>
      </c>
      <c r="I20" s="660">
        <v>105919</v>
      </c>
      <c r="J20" s="656" t="s">
        <v>2189</v>
      </c>
    </row>
    <row r="21" spans="1:10" ht="22">
      <c r="H21" s="661" t="s">
        <v>1563</v>
      </c>
      <c r="I21" s="660">
        <v>59843</v>
      </c>
      <c r="J21" s="656" t="s">
        <v>2188</v>
      </c>
    </row>
    <row r="22" spans="1:10">
      <c r="A22" s="657">
        <v>99</v>
      </c>
      <c r="B22" s="656" t="s">
        <v>859</v>
      </c>
      <c r="C22" s="660" t="s">
        <v>718</v>
      </c>
      <c r="D22" s="660">
        <v>109978025</v>
      </c>
      <c r="E22" s="660">
        <v>109978025</v>
      </c>
      <c r="F22" s="426" t="s">
        <v>2187</v>
      </c>
      <c r="G22" s="425" t="s">
        <v>696</v>
      </c>
      <c r="H22" s="661" t="s">
        <v>696</v>
      </c>
      <c r="I22" s="660">
        <v>109978025</v>
      </c>
      <c r="J22" s="656" t="s">
        <v>696</v>
      </c>
    </row>
    <row r="23" spans="1:10">
      <c r="A23" s="657" t="s">
        <v>696</v>
      </c>
      <c r="B23" s="656" t="s">
        <v>858</v>
      </c>
      <c r="C23" s="660" t="s">
        <v>718</v>
      </c>
      <c r="D23" s="660">
        <v>109978025</v>
      </c>
      <c r="E23" s="660">
        <v>109978025</v>
      </c>
      <c r="F23" s="426" t="s">
        <v>2187</v>
      </c>
      <c r="G23" s="425" t="s">
        <v>696</v>
      </c>
      <c r="H23" s="661" t="s">
        <v>696</v>
      </c>
      <c r="I23" s="660">
        <v>109978025</v>
      </c>
      <c r="J23" s="656" t="s">
        <v>696</v>
      </c>
    </row>
    <row r="24" spans="1:10">
      <c r="A24" s="657">
        <v>99</v>
      </c>
      <c r="B24" s="656" t="s">
        <v>834</v>
      </c>
      <c r="C24" s="660" t="s">
        <v>718</v>
      </c>
      <c r="D24" s="660">
        <v>93717904</v>
      </c>
      <c r="E24" s="660">
        <v>93717904</v>
      </c>
      <c r="F24" s="426" t="s">
        <v>2184</v>
      </c>
      <c r="G24" s="425" t="s">
        <v>696</v>
      </c>
      <c r="H24" s="661" t="s">
        <v>696</v>
      </c>
      <c r="I24" s="660">
        <v>93717904</v>
      </c>
      <c r="J24" s="656" t="s">
        <v>696</v>
      </c>
    </row>
    <row r="25" spans="1:10">
      <c r="A25" s="657" t="s">
        <v>696</v>
      </c>
      <c r="B25" s="656" t="s">
        <v>2186</v>
      </c>
      <c r="C25" s="660" t="s">
        <v>718</v>
      </c>
      <c r="D25" s="660">
        <v>93717904</v>
      </c>
      <c r="E25" s="660">
        <v>93717904</v>
      </c>
      <c r="F25" s="426" t="s">
        <v>2184</v>
      </c>
      <c r="G25" s="425" t="s">
        <v>696</v>
      </c>
      <c r="H25" s="661" t="s">
        <v>696</v>
      </c>
      <c r="I25" s="660">
        <v>93717904</v>
      </c>
      <c r="J25" s="656" t="s">
        <v>696</v>
      </c>
    </row>
    <row r="26" spans="1:10">
      <c r="A26" s="657" t="s">
        <v>696</v>
      </c>
      <c r="B26" s="656" t="s">
        <v>2185</v>
      </c>
      <c r="C26" s="660" t="s">
        <v>718</v>
      </c>
      <c r="D26" s="660">
        <v>93717904</v>
      </c>
      <c r="E26" s="660">
        <v>93717904</v>
      </c>
      <c r="F26" s="426" t="s">
        <v>2184</v>
      </c>
      <c r="G26" s="425" t="s">
        <v>865</v>
      </c>
      <c r="H26" s="661" t="s">
        <v>696</v>
      </c>
      <c r="I26" s="660">
        <v>93717904</v>
      </c>
      <c r="J26" s="656" t="s">
        <v>1598</v>
      </c>
    </row>
    <row r="27" spans="1:10" ht="22">
      <c r="H27" s="661" t="s">
        <v>1563</v>
      </c>
      <c r="I27" s="660">
        <v>69315416</v>
      </c>
      <c r="J27" s="656" t="s">
        <v>2183</v>
      </c>
    </row>
    <row r="28" spans="1:10" ht="22">
      <c r="H28" s="661" t="s">
        <v>1563</v>
      </c>
      <c r="I28" s="660">
        <v>78764</v>
      </c>
      <c r="J28" s="656" t="s">
        <v>2182</v>
      </c>
    </row>
    <row r="29" spans="1:10" ht="22">
      <c r="H29" s="661" t="s">
        <v>1563</v>
      </c>
      <c r="I29" s="660">
        <v>2383028</v>
      </c>
      <c r="J29" s="656" t="s">
        <v>2181</v>
      </c>
    </row>
    <row r="30" spans="1:10" ht="22">
      <c r="H30" s="661" t="s">
        <v>1563</v>
      </c>
      <c r="I30" s="660">
        <v>773047</v>
      </c>
      <c r="J30" s="656" t="s">
        <v>2180</v>
      </c>
    </row>
    <row r="31" spans="1:10" ht="22">
      <c r="H31" s="661" t="s">
        <v>1563</v>
      </c>
      <c r="I31" s="660">
        <v>83609</v>
      </c>
      <c r="J31" s="656" t="s">
        <v>2179</v>
      </c>
    </row>
    <row r="32" spans="1:10" ht="22">
      <c r="H32" s="661" t="s">
        <v>1563</v>
      </c>
      <c r="I32" s="660">
        <v>3315143</v>
      </c>
      <c r="J32" s="656" t="s">
        <v>2178</v>
      </c>
    </row>
    <row r="33" spans="1:11" ht="22">
      <c r="H33" s="661" t="s">
        <v>1563</v>
      </c>
      <c r="I33" s="660">
        <v>9154562</v>
      </c>
      <c r="J33" s="656" t="s">
        <v>2177</v>
      </c>
    </row>
    <row r="34" spans="1:11" ht="22">
      <c r="H34" s="661" t="s">
        <v>1563</v>
      </c>
      <c r="I34" s="660">
        <v>13368</v>
      </c>
      <c r="J34" s="656" t="s">
        <v>2176</v>
      </c>
    </row>
    <row r="35" spans="1:11" ht="22">
      <c r="H35" s="661" t="s">
        <v>1563</v>
      </c>
      <c r="I35" s="660">
        <v>149282</v>
      </c>
      <c r="J35" s="656" t="s">
        <v>2175</v>
      </c>
    </row>
    <row r="36" spans="1:11" ht="22">
      <c r="H36" s="661" t="s">
        <v>1563</v>
      </c>
      <c r="I36" s="660">
        <v>8400655</v>
      </c>
      <c r="J36" s="656" t="s">
        <v>2174</v>
      </c>
    </row>
    <row r="37" spans="1:11" ht="22">
      <c r="H37" s="661" t="s">
        <v>1563</v>
      </c>
      <c r="I37" s="660">
        <v>51030</v>
      </c>
      <c r="J37" s="656" t="s">
        <v>2173</v>
      </c>
    </row>
    <row r="38" spans="1:11">
      <c r="A38" s="657">
        <v>99</v>
      </c>
      <c r="B38" s="656" t="s">
        <v>857</v>
      </c>
      <c r="C38" s="660" t="s">
        <v>718</v>
      </c>
      <c r="D38" s="660">
        <v>16260121</v>
      </c>
      <c r="E38" s="660">
        <v>16260121</v>
      </c>
      <c r="F38" s="426" t="s">
        <v>2172</v>
      </c>
      <c r="G38" s="425" t="s">
        <v>696</v>
      </c>
      <c r="H38" s="661" t="s">
        <v>696</v>
      </c>
      <c r="I38" s="660">
        <v>16260121</v>
      </c>
      <c r="J38" s="656" t="s">
        <v>696</v>
      </c>
    </row>
    <row r="39" spans="1:11">
      <c r="A39" s="657" t="s">
        <v>696</v>
      </c>
      <c r="B39" s="656" t="s">
        <v>856</v>
      </c>
      <c r="C39" s="660" t="s">
        <v>718</v>
      </c>
      <c r="D39" s="660">
        <v>16260121</v>
      </c>
      <c r="E39" s="660">
        <v>16260121</v>
      </c>
      <c r="F39" s="426" t="s">
        <v>2172</v>
      </c>
      <c r="G39" s="425" t="s">
        <v>696</v>
      </c>
      <c r="H39" s="661" t="s">
        <v>696</v>
      </c>
      <c r="I39" s="660">
        <v>16260121</v>
      </c>
      <c r="J39" s="656" t="s">
        <v>696</v>
      </c>
    </row>
    <row r="40" spans="1:11">
      <c r="A40" s="659" t="s">
        <v>696</v>
      </c>
      <c r="B40" s="658" t="s">
        <v>855</v>
      </c>
      <c r="C40" s="662" t="s">
        <v>718</v>
      </c>
      <c r="D40" s="662">
        <v>16260121</v>
      </c>
      <c r="E40" s="662">
        <v>16260121</v>
      </c>
      <c r="F40" s="430" t="s">
        <v>2172</v>
      </c>
      <c r="G40" s="429" t="s">
        <v>865</v>
      </c>
      <c r="H40" s="663" t="s">
        <v>696</v>
      </c>
      <c r="I40" s="662">
        <v>16260121</v>
      </c>
      <c r="J40" s="658" t="s">
        <v>1598</v>
      </c>
      <c r="K40" s="442"/>
    </row>
    <row r="41" spans="1:11" ht="22">
      <c r="H41" s="661" t="s">
        <v>1561</v>
      </c>
      <c r="I41" s="660">
        <v>927308</v>
      </c>
      <c r="J41" s="656" t="s">
        <v>2171</v>
      </c>
    </row>
    <row r="42" spans="1:11" ht="44">
      <c r="H42" s="661" t="s">
        <v>1561</v>
      </c>
      <c r="I42" s="660">
        <v>15332813</v>
      </c>
      <c r="J42" s="656" t="s">
        <v>2170</v>
      </c>
    </row>
    <row r="43" spans="1:11">
      <c r="A43" s="657">
        <v>100</v>
      </c>
      <c r="B43" s="656" t="s">
        <v>851</v>
      </c>
      <c r="C43" s="660">
        <v>29989241</v>
      </c>
      <c r="D43" s="660">
        <v>66871955</v>
      </c>
      <c r="E43" s="660">
        <v>96861196</v>
      </c>
      <c r="F43" s="426" t="s">
        <v>2169</v>
      </c>
      <c r="G43" s="425" t="s">
        <v>696</v>
      </c>
      <c r="H43" s="661" t="s">
        <v>696</v>
      </c>
      <c r="I43" s="660">
        <v>96861196</v>
      </c>
      <c r="J43" s="656" t="s">
        <v>696</v>
      </c>
    </row>
    <row r="44" spans="1:11">
      <c r="A44" s="657" t="s">
        <v>696</v>
      </c>
      <c r="B44" s="656" t="s">
        <v>850</v>
      </c>
      <c r="C44" s="660">
        <v>29989241</v>
      </c>
      <c r="D44" s="660">
        <v>66871955</v>
      </c>
      <c r="E44" s="660">
        <v>96861196</v>
      </c>
      <c r="F44" s="426" t="s">
        <v>2169</v>
      </c>
      <c r="G44" s="425" t="s">
        <v>696</v>
      </c>
      <c r="H44" s="661" t="s">
        <v>696</v>
      </c>
      <c r="I44" s="660">
        <v>96861196</v>
      </c>
      <c r="J44" s="656" t="s">
        <v>696</v>
      </c>
    </row>
    <row r="45" spans="1:11">
      <c r="A45" s="657">
        <v>100</v>
      </c>
      <c r="B45" s="656" t="s">
        <v>834</v>
      </c>
      <c r="C45" s="660">
        <v>29989241</v>
      </c>
      <c r="D45" s="660" t="s">
        <v>718</v>
      </c>
      <c r="E45" s="660">
        <v>29989241</v>
      </c>
      <c r="F45" s="426" t="s">
        <v>2168</v>
      </c>
      <c r="G45" s="425" t="s">
        <v>696</v>
      </c>
      <c r="H45" s="661" t="s">
        <v>696</v>
      </c>
      <c r="I45" s="660">
        <v>29989241</v>
      </c>
      <c r="J45" s="656" t="s">
        <v>696</v>
      </c>
    </row>
    <row r="46" spans="1:11">
      <c r="A46" s="657" t="s">
        <v>696</v>
      </c>
      <c r="B46" s="656" t="s">
        <v>849</v>
      </c>
      <c r="C46" s="660">
        <v>29989241</v>
      </c>
      <c r="D46" s="660" t="s">
        <v>718</v>
      </c>
      <c r="E46" s="660">
        <v>29989241</v>
      </c>
      <c r="F46" s="426" t="s">
        <v>2168</v>
      </c>
      <c r="G46" s="425" t="s">
        <v>696</v>
      </c>
      <c r="H46" s="661" t="s">
        <v>696</v>
      </c>
      <c r="I46" s="660">
        <v>29989241</v>
      </c>
      <c r="J46" s="656" t="s">
        <v>696</v>
      </c>
    </row>
    <row r="47" spans="1:11">
      <c r="A47" s="657" t="s">
        <v>696</v>
      </c>
      <c r="B47" s="656" t="s">
        <v>848</v>
      </c>
      <c r="C47" s="660">
        <v>29989241</v>
      </c>
      <c r="D47" s="660" t="s">
        <v>718</v>
      </c>
      <c r="E47" s="660">
        <v>29989241</v>
      </c>
      <c r="F47" s="426" t="s">
        <v>2168</v>
      </c>
      <c r="G47" s="425" t="s">
        <v>865</v>
      </c>
      <c r="H47" s="661" t="s">
        <v>696</v>
      </c>
      <c r="I47" s="660">
        <v>29989241</v>
      </c>
      <c r="J47" s="656" t="s">
        <v>2167</v>
      </c>
    </row>
    <row r="48" spans="1:11" ht="44">
      <c r="H48" s="661" t="s">
        <v>1561</v>
      </c>
      <c r="I48" s="660">
        <v>29989241</v>
      </c>
      <c r="J48" s="656" t="s">
        <v>2166</v>
      </c>
    </row>
    <row r="49" spans="1:10">
      <c r="A49" s="657">
        <v>100</v>
      </c>
      <c r="B49" s="656" t="s">
        <v>839</v>
      </c>
      <c r="C49" s="660" t="s">
        <v>718</v>
      </c>
      <c r="D49" s="660">
        <v>66871955</v>
      </c>
      <c r="E49" s="660">
        <v>66871955</v>
      </c>
      <c r="F49" s="426" t="s">
        <v>2165</v>
      </c>
      <c r="G49" s="425" t="s">
        <v>696</v>
      </c>
      <c r="H49" s="661" t="s">
        <v>696</v>
      </c>
      <c r="I49" s="660">
        <v>66871955</v>
      </c>
      <c r="J49" s="656" t="s">
        <v>696</v>
      </c>
    </row>
    <row r="50" spans="1:10">
      <c r="A50" s="657" t="s">
        <v>696</v>
      </c>
      <c r="B50" s="656" t="s">
        <v>844</v>
      </c>
      <c r="C50" s="660" t="s">
        <v>718</v>
      </c>
      <c r="D50" s="660">
        <v>66871955</v>
      </c>
      <c r="E50" s="660">
        <v>66871955</v>
      </c>
      <c r="F50" s="426" t="s">
        <v>2165</v>
      </c>
      <c r="G50" s="425" t="s">
        <v>696</v>
      </c>
      <c r="H50" s="661" t="s">
        <v>696</v>
      </c>
      <c r="I50" s="660">
        <v>66871955</v>
      </c>
      <c r="J50" s="656" t="s">
        <v>696</v>
      </c>
    </row>
    <row r="51" spans="1:10">
      <c r="A51" s="657" t="s">
        <v>696</v>
      </c>
      <c r="B51" s="656" t="s">
        <v>843</v>
      </c>
      <c r="C51" s="660" t="s">
        <v>718</v>
      </c>
      <c r="D51" s="660">
        <v>66871955</v>
      </c>
      <c r="E51" s="660">
        <v>66871955</v>
      </c>
      <c r="F51" s="426" t="s">
        <v>2165</v>
      </c>
      <c r="G51" s="425" t="s">
        <v>865</v>
      </c>
      <c r="H51" s="661" t="s">
        <v>696</v>
      </c>
      <c r="I51" s="660">
        <v>66871955</v>
      </c>
      <c r="J51" s="656" t="s">
        <v>1598</v>
      </c>
    </row>
    <row r="52" spans="1:10" ht="22">
      <c r="H52" s="661" t="s">
        <v>1563</v>
      </c>
      <c r="I52" s="660">
        <v>65147722</v>
      </c>
      <c r="J52" s="656" t="s">
        <v>2164</v>
      </c>
    </row>
    <row r="53" spans="1:10" ht="33">
      <c r="H53" s="661" t="s">
        <v>1561</v>
      </c>
      <c r="I53" s="660">
        <v>25010</v>
      </c>
      <c r="J53" s="656" t="s">
        <v>2163</v>
      </c>
    </row>
    <row r="54" spans="1:10" ht="22">
      <c r="H54" s="661" t="s">
        <v>1561</v>
      </c>
      <c r="I54" s="660">
        <v>1663778</v>
      </c>
      <c r="J54" s="656" t="s">
        <v>2162</v>
      </c>
    </row>
    <row r="55" spans="1:10" ht="22">
      <c r="H55" s="661" t="s">
        <v>1561</v>
      </c>
      <c r="I55" s="660">
        <v>35445</v>
      </c>
      <c r="J55" s="656" t="s">
        <v>2161</v>
      </c>
    </row>
    <row r="56" spans="1:10">
      <c r="A56" s="657">
        <v>101</v>
      </c>
      <c r="B56" s="656" t="s">
        <v>846</v>
      </c>
      <c r="C56" s="660" t="s">
        <v>718</v>
      </c>
      <c r="D56" s="660">
        <v>619294079</v>
      </c>
      <c r="E56" s="660">
        <v>619294079</v>
      </c>
      <c r="F56" s="426" t="s">
        <v>2160</v>
      </c>
      <c r="G56" s="425" t="s">
        <v>696</v>
      </c>
      <c r="H56" s="661" t="s">
        <v>696</v>
      </c>
      <c r="I56" s="660">
        <v>619294079</v>
      </c>
      <c r="J56" s="656" t="s">
        <v>696</v>
      </c>
    </row>
    <row r="57" spans="1:10">
      <c r="A57" s="657" t="s">
        <v>696</v>
      </c>
      <c r="B57" s="656" t="s">
        <v>1209</v>
      </c>
      <c r="C57" s="660" t="s">
        <v>718</v>
      </c>
      <c r="D57" s="660">
        <v>1125000</v>
      </c>
      <c r="E57" s="660">
        <v>1125000</v>
      </c>
      <c r="F57" s="426" t="s">
        <v>2159</v>
      </c>
      <c r="G57" s="425" t="s">
        <v>696</v>
      </c>
      <c r="H57" s="661" t="s">
        <v>696</v>
      </c>
      <c r="I57" s="660">
        <v>1125000</v>
      </c>
      <c r="J57" s="656" t="s">
        <v>696</v>
      </c>
    </row>
    <row r="58" spans="1:10">
      <c r="A58" s="657">
        <v>101</v>
      </c>
      <c r="B58" s="656" t="s">
        <v>834</v>
      </c>
      <c r="C58" s="660" t="s">
        <v>718</v>
      </c>
      <c r="D58" s="660">
        <v>1125000</v>
      </c>
      <c r="E58" s="660">
        <v>1125000</v>
      </c>
      <c r="F58" s="426" t="s">
        <v>2158</v>
      </c>
      <c r="G58" s="425" t="s">
        <v>696</v>
      </c>
      <c r="H58" s="661" t="s">
        <v>696</v>
      </c>
      <c r="I58" s="660">
        <v>1125000</v>
      </c>
      <c r="J58" s="656" t="s">
        <v>696</v>
      </c>
    </row>
    <row r="59" spans="1:10">
      <c r="A59" s="657" t="s">
        <v>696</v>
      </c>
      <c r="B59" s="656" t="s">
        <v>833</v>
      </c>
      <c r="C59" s="660" t="s">
        <v>718</v>
      </c>
      <c r="D59" s="660">
        <v>1125000</v>
      </c>
      <c r="E59" s="660">
        <v>1125000</v>
      </c>
      <c r="F59" s="426" t="s">
        <v>2158</v>
      </c>
      <c r="G59" s="425" t="s">
        <v>696</v>
      </c>
      <c r="H59" s="661" t="s">
        <v>696</v>
      </c>
      <c r="I59" s="660">
        <v>1125000</v>
      </c>
      <c r="J59" s="656" t="s">
        <v>696</v>
      </c>
    </row>
    <row r="60" spans="1:10">
      <c r="A60" s="657" t="s">
        <v>696</v>
      </c>
      <c r="B60" s="656" t="s">
        <v>1992</v>
      </c>
      <c r="C60" s="660" t="s">
        <v>718</v>
      </c>
      <c r="D60" s="660">
        <v>1125000</v>
      </c>
      <c r="E60" s="660">
        <v>1125000</v>
      </c>
      <c r="F60" s="426" t="s">
        <v>2158</v>
      </c>
      <c r="G60" s="425" t="s">
        <v>866</v>
      </c>
      <c r="H60" s="661" t="s">
        <v>696</v>
      </c>
      <c r="I60" s="660">
        <v>1125000</v>
      </c>
      <c r="J60" s="656" t="s">
        <v>2157</v>
      </c>
    </row>
    <row r="61" spans="1:10" ht="44">
      <c r="H61" s="661" t="s">
        <v>1559</v>
      </c>
      <c r="I61" s="660">
        <v>1125000</v>
      </c>
      <c r="J61" s="656" t="s">
        <v>2156</v>
      </c>
    </row>
    <row r="62" spans="1:10">
      <c r="A62" s="657" t="s">
        <v>696</v>
      </c>
      <c r="B62" s="656" t="s">
        <v>845</v>
      </c>
      <c r="C62" s="660" t="s">
        <v>718</v>
      </c>
      <c r="D62" s="660">
        <v>618169079</v>
      </c>
      <c r="E62" s="660">
        <v>618169079</v>
      </c>
      <c r="F62" s="426" t="s">
        <v>2155</v>
      </c>
      <c r="G62" s="425" t="s">
        <v>696</v>
      </c>
      <c r="H62" s="661" t="s">
        <v>696</v>
      </c>
      <c r="I62" s="660">
        <v>618169079</v>
      </c>
      <c r="J62" s="656" t="s">
        <v>696</v>
      </c>
    </row>
    <row r="63" spans="1:10">
      <c r="A63" s="657">
        <v>101</v>
      </c>
      <c r="B63" s="656" t="s">
        <v>834</v>
      </c>
      <c r="C63" s="660" t="s">
        <v>718</v>
      </c>
      <c r="D63" s="660">
        <v>39784281</v>
      </c>
      <c r="E63" s="660">
        <v>39784281</v>
      </c>
      <c r="F63" s="426" t="s">
        <v>2154</v>
      </c>
      <c r="G63" s="425" t="s">
        <v>696</v>
      </c>
      <c r="H63" s="661" t="s">
        <v>696</v>
      </c>
      <c r="I63" s="660">
        <v>39784281</v>
      </c>
      <c r="J63" s="656" t="s">
        <v>696</v>
      </c>
    </row>
    <row r="64" spans="1:10">
      <c r="A64" s="657" t="s">
        <v>696</v>
      </c>
      <c r="B64" s="656" t="s">
        <v>833</v>
      </c>
      <c r="C64" s="660" t="s">
        <v>718</v>
      </c>
      <c r="D64" s="660">
        <v>39784281</v>
      </c>
      <c r="E64" s="660">
        <v>39784281</v>
      </c>
      <c r="F64" s="426" t="s">
        <v>2154</v>
      </c>
      <c r="G64" s="425" t="s">
        <v>696</v>
      </c>
      <c r="H64" s="661" t="s">
        <v>696</v>
      </c>
      <c r="I64" s="660">
        <v>39784281</v>
      </c>
      <c r="J64" s="656" t="s">
        <v>696</v>
      </c>
    </row>
    <row r="65" spans="1:11" ht="22">
      <c r="A65" s="657" t="s">
        <v>696</v>
      </c>
      <c r="B65" s="656" t="s">
        <v>832</v>
      </c>
      <c r="C65" s="660" t="s">
        <v>718</v>
      </c>
      <c r="D65" s="660">
        <v>38249631</v>
      </c>
      <c r="E65" s="660">
        <v>38249631</v>
      </c>
      <c r="F65" s="426" t="s">
        <v>2153</v>
      </c>
      <c r="G65" s="425" t="s">
        <v>865</v>
      </c>
      <c r="H65" s="661" t="s">
        <v>696</v>
      </c>
      <c r="I65" s="660">
        <v>38249631</v>
      </c>
      <c r="J65" s="656" t="s">
        <v>2058</v>
      </c>
    </row>
    <row r="66" spans="1:11" ht="33">
      <c r="H66" s="661" t="s">
        <v>1563</v>
      </c>
      <c r="I66" s="660">
        <v>895280</v>
      </c>
      <c r="J66" s="656" t="s">
        <v>2152</v>
      </c>
    </row>
    <row r="67" spans="1:11" ht="33">
      <c r="H67" s="661" t="s">
        <v>1563</v>
      </c>
      <c r="I67" s="660">
        <v>658000</v>
      </c>
      <c r="J67" s="656" t="s">
        <v>2151</v>
      </c>
    </row>
    <row r="68" spans="1:11" ht="44">
      <c r="H68" s="661" t="s">
        <v>1563</v>
      </c>
      <c r="I68" s="660">
        <v>307898</v>
      </c>
      <c r="J68" s="656" t="s">
        <v>2150</v>
      </c>
    </row>
    <row r="69" spans="1:11" ht="44">
      <c r="A69" s="659"/>
      <c r="B69" s="658"/>
      <c r="C69" s="662"/>
      <c r="D69" s="662"/>
      <c r="E69" s="662"/>
      <c r="F69" s="430"/>
      <c r="G69" s="429"/>
      <c r="H69" s="663" t="s">
        <v>1563</v>
      </c>
      <c r="I69" s="662">
        <v>849835</v>
      </c>
      <c r="J69" s="658" t="s">
        <v>2149</v>
      </c>
      <c r="K69" s="442"/>
    </row>
    <row r="70" spans="1:11" ht="44">
      <c r="H70" s="661" t="s">
        <v>1602</v>
      </c>
      <c r="I70" s="660">
        <v>6513248</v>
      </c>
      <c r="J70" s="656" t="s">
        <v>2148</v>
      </c>
    </row>
    <row r="71" spans="1:11" ht="44">
      <c r="H71" s="661" t="s">
        <v>1602</v>
      </c>
      <c r="I71" s="660">
        <v>2674446</v>
      </c>
      <c r="J71" s="656" t="s">
        <v>2147</v>
      </c>
    </row>
    <row r="72" spans="1:11" ht="33">
      <c r="H72" s="661" t="s">
        <v>1561</v>
      </c>
      <c r="I72" s="660">
        <v>10402633</v>
      </c>
      <c r="J72" s="656" t="s">
        <v>2146</v>
      </c>
    </row>
    <row r="73" spans="1:11" ht="33">
      <c r="H73" s="661" t="s">
        <v>1561</v>
      </c>
      <c r="I73" s="660">
        <v>49991</v>
      </c>
      <c r="J73" s="656" t="s">
        <v>2145</v>
      </c>
    </row>
    <row r="74" spans="1:11" ht="22">
      <c r="H74" s="661" t="s">
        <v>1561</v>
      </c>
      <c r="I74" s="660">
        <v>8109982</v>
      </c>
      <c r="J74" s="656" t="s">
        <v>2144</v>
      </c>
    </row>
    <row r="75" spans="1:11" ht="22">
      <c r="H75" s="661" t="s">
        <v>1561</v>
      </c>
      <c r="I75" s="660">
        <v>140354</v>
      </c>
      <c r="J75" s="656" t="s">
        <v>2143</v>
      </c>
    </row>
    <row r="76" spans="1:11" ht="22">
      <c r="H76" s="661" t="s">
        <v>1561</v>
      </c>
      <c r="I76" s="660">
        <v>28712</v>
      </c>
      <c r="J76" s="656" t="s">
        <v>2142</v>
      </c>
    </row>
    <row r="77" spans="1:11" ht="33">
      <c r="H77" s="661" t="s">
        <v>1561</v>
      </c>
      <c r="I77" s="660">
        <v>7619252</v>
      </c>
      <c r="J77" s="656" t="s">
        <v>2141</v>
      </c>
    </row>
    <row r="78" spans="1:11" ht="22">
      <c r="A78" s="657" t="s">
        <v>696</v>
      </c>
      <c r="B78" s="656" t="s">
        <v>1813</v>
      </c>
      <c r="C78" s="660" t="s">
        <v>718</v>
      </c>
      <c r="D78" s="660">
        <v>1534650</v>
      </c>
      <c r="E78" s="660">
        <v>1534650</v>
      </c>
      <c r="F78" s="426" t="s">
        <v>2140</v>
      </c>
      <c r="G78" s="425" t="s">
        <v>865</v>
      </c>
      <c r="H78" s="661" t="s">
        <v>696</v>
      </c>
      <c r="I78" s="660">
        <v>1534650</v>
      </c>
      <c r="J78" s="656" t="s">
        <v>2058</v>
      </c>
    </row>
    <row r="79" spans="1:11" ht="44">
      <c r="H79" s="661" t="s">
        <v>1563</v>
      </c>
      <c r="I79" s="660">
        <v>1270595</v>
      </c>
      <c r="J79" s="656" t="s">
        <v>2139</v>
      </c>
    </row>
    <row r="80" spans="1:11" ht="22">
      <c r="H80" s="661" t="s">
        <v>1563</v>
      </c>
      <c r="I80" s="660">
        <v>98000</v>
      </c>
      <c r="J80" s="656" t="s">
        <v>2138</v>
      </c>
    </row>
    <row r="81" spans="1:11" ht="44">
      <c r="H81" s="661" t="s">
        <v>1563</v>
      </c>
      <c r="I81" s="660">
        <v>166055</v>
      </c>
      <c r="J81" s="656" t="s">
        <v>2137</v>
      </c>
    </row>
    <row r="82" spans="1:11">
      <c r="A82" s="657">
        <v>101</v>
      </c>
      <c r="B82" s="656" t="s">
        <v>839</v>
      </c>
      <c r="C82" s="660" t="s">
        <v>718</v>
      </c>
      <c r="D82" s="660">
        <v>578384798</v>
      </c>
      <c r="E82" s="660">
        <v>578384798</v>
      </c>
      <c r="F82" s="426" t="s">
        <v>2136</v>
      </c>
      <c r="G82" s="425" t="s">
        <v>696</v>
      </c>
      <c r="H82" s="661" t="s">
        <v>696</v>
      </c>
      <c r="I82" s="660">
        <v>578384798</v>
      </c>
      <c r="J82" s="656" t="s">
        <v>696</v>
      </c>
    </row>
    <row r="83" spans="1:11">
      <c r="A83" s="657" t="s">
        <v>696</v>
      </c>
      <c r="B83" s="656" t="s">
        <v>844</v>
      </c>
      <c r="C83" s="660" t="s">
        <v>718</v>
      </c>
      <c r="D83" s="660">
        <v>578384798</v>
      </c>
      <c r="E83" s="660">
        <v>578384798</v>
      </c>
      <c r="F83" s="426" t="s">
        <v>2136</v>
      </c>
      <c r="G83" s="425" t="s">
        <v>696</v>
      </c>
      <c r="H83" s="661" t="s">
        <v>696</v>
      </c>
      <c r="I83" s="660">
        <v>578384798</v>
      </c>
      <c r="J83" s="656" t="s">
        <v>696</v>
      </c>
    </row>
    <row r="84" spans="1:11">
      <c r="A84" s="657" t="s">
        <v>696</v>
      </c>
      <c r="B84" s="656" t="s">
        <v>843</v>
      </c>
      <c r="C84" s="660" t="s">
        <v>718</v>
      </c>
      <c r="D84" s="660">
        <v>578384798</v>
      </c>
      <c r="E84" s="660">
        <v>578384798</v>
      </c>
      <c r="F84" s="426" t="s">
        <v>2136</v>
      </c>
      <c r="G84" s="425" t="s">
        <v>865</v>
      </c>
      <c r="H84" s="661" t="s">
        <v>696</v>
      </c>
      <c r="I84" s="660">
        <v>578384798</v>
      </c>
      <c r="J84" s="656" t="s">
        <v>1598</v>
      </c>
    </row>
    <row r="85" spans="1:11" ht="22">
      <c r="H85" s="661" t="s">
        <v>1563</v>
      </c>
      <c r="I85" s="660">
        <v>14867977</v>
      </c>
      <c r="J85" s="656" t="s">
        <v>2135</v>
      </c>
    </row>
    <row r="86" spans="1:11" ht="22">
      <c r="H86" s="661" t="s">
        <v>1563</v>
      </c>
      <c r="I86" s="660">
        <v>22046748</v>
      </c>
      <c r="J86" s="656" t="s">
        <v>2134</v>
      </c>
    </row>
    <row r="87" spans="1:11" ht="33">
      <c r="H87" s="661" t="s">
        <v>1563</v>
      </c>
      <c r="I87" s="660">
        <v>20032506</v>
      </c>
      <c r="J87" s="656" t="s">
        <v>2133</v>
      </c>
    </row>
    <row r="88" spans="1:11" ht="22">
      <c r="H88" s="661" t="s">
        <v>1563</v>
      </c>
      <c r="I88" s="660">
        <v>31349091</v>
      </c>
      <c r="J88" s="656" t="s">
        <v>2132</v>
      </c>
    </row>
    <row r="89" spans="1:11" ht="22">
      <c r="H89" s="661" t="s">
        <v>1563</v>
      </c>
      <c r="I89" s="660">
        <v>82223</v>
      </c>
      <c r="J89" s="656" t="s">
        <v>2131</v>
      </c>
    </row>
    <row r="90" spans="1:11" ht="22">
      <c r="H90" s="661" t="s">
        <v>1563</v>
      </c>
      <c r="I90" s="660">
        <v>4500</v>
      </c>
      <c r="J90" s="656" t="s">
        <v>2130</v>
      </c>
    </row>
    <row r="91" spans="1:11" ht="22">
      <c r="H91" s="661" t="s">
        <v>1563</v>
      </c>
      <c r="I91" s="660">
        <v>134267</v>
      </c>
      <c r="J91" s="656" t="s">
        <v>2129</v>
      </c>
    </row>
    <row r="92" spans="1:11" ht="22">
      <c r="A92" s="659"/>
      <c r="B92" s="658"/>
      <c r="C92" s="662"/>
      <c r="D92" s="662"/>
      <c r="E92" s="662"/>
      <c r="F92" s="430"/>
      <c r="G92" s="429"/>
      <c r="H92" s="663" t="s">
        <v>1563</v>
      </c>
      <c r="I92" s="662">
        <v>2685337</v>
      </c>
      <c r="J92" s="658" t="s">
        <v>2128</v>
      </c>
      <c r="K92" s="442"/>
    </row>
    <row r="93" spans="1:11" ht="22">
      <c r="H93" s="661" t="s">
        <v>1563</v>
      </c>
      <c r="I93" s="660">
        <v>2685337</v>
      </c>
      <c r="J93" s="656" t="s">
        <v>2128</v>
      </c>
    </row>
    <row r="94" spans="1:11" ht="22">
      <c r="H94" s="661" t="s">
        <v>1563</v>
      </c>
      <c r="I94" s="660">
        <v>24003806</v>
      </c>
      <c r="J94" s="656" t="s">
        <v>2127</v>
      </c>
    </row>
    <row r="95" spans="1:11" ht="22">
      <c r="H95" s="661" t="s">
        <v>1563</v>
      </c>
      <c r="I95" s="660">
        <v>77124</v>
      </c>
      <c r="J95" s="656" t="s">
        <v>2126</v>
      </c>
    </row>
    <row r="96" spans="1:11" ht="22">
      <c r="H96" s="661" t="s">
        <v>1563</v>
      </c>
      <c r="I96" s="660">
        <v>214533</v>
      </c>
      <c r="J96" s="656" t="s">
        <v>2125</v>
      </c>
    </row>
    <row r="97" spans="8:10" ht="22">
      <c r="H97" s="661" t="s">
        <v>1563</v>
      </c>
      <c r="I97" s="660">
        <v>9572990</v>
      </c>
      <c r="J97" s="656" t="s">
        <v>2124</v>
      </c>
    </row>
    <row r="98" spans="8:10" ht="22">
      <c r="H98" s="661" t="s">
        <v>1563</v>
      </c>
      <c r="I98" s="660">
        <v>258000</v>
      </c>
      <c r="J98" s="656" t="s">
        <v>2123</v>
      </c>
    </row>
    <row r="99" spans="8:10" ht="22">
      <c r="H99" s="661" t="s">
        <v>1563</v>
      </c>
      <c r="I99" s="660">
        <v>70127</v>
      </c>
      <c r="J99" s="656" t="s">
        <v>2122</v>
      </c>
    </row>
    <row r="100" spans="8:10" ht="22">
      <c r="H100" s="661" t="s">
        <v>1563</v>
      </c>
      <c r="I100" s="660">
        <v>1402538</v>
      </c>
      <c r="J100" s="656" t="s">
        <v>2121</v>
      </c>
    </row>
    <row r="101" spans="8:10" ht="22">
      <c r="H101" s="661" t="s">
        <v>1563</v>
      </c>
      <c r="I101" s="660">
        <v>1402538</v>
      </c>
      <c r="J101" s="656" t="s">
        <v>2121</v>
      </c>
    </row>
    <row r="102" spans="8:10" ht="22">
      <c r="H102" s="661" t="s">
        <v>1563</v>
      </c>
      <c r="I102" s="660">
        <v>89536942</v>
      </c>
      <c r="J102" s="656" t="s">
        <v>2120</v>
      </c>
    </row>
    <row r="103" spans="8:10" ht="22">
      <c r="H103" s="661" t="s">
        <v>1563</v>
      </c>
      <c r="I103" s="660">
        <v>2463228</v>
      </c>
      <c r="J103" s="656" t="s">
        <v>2119</v>
      </c>
    </row>
    <row r="104" spans="8:10" ht="22">
      <c r="H104" s="661" t="s">
        <v>1563</v>
      </c>
      <c r="I104" s="660">
        <v>284131</v>
      </c>
      <c r="J104" s="656" t="s">
        <v>2118</v>
      </c>
    </row>
    <row r="105" spans="8:10" ht="22">
      <c r="H105" s="661" t="s">
        <v>1563</v>
      </c>
      <c r="I105" s="660">
        <v>243639</v>
      </c>
      <c r="J105" s="656" t="s">
        <v>2117</v>
      </c>
    </row>
    <row r="106" spans="8:10" ht="22">
      <c r="H106" s="661" t="s">
        <v>1563</v>
      </c>
      <c r="I106" s="660">
        <v>1771210</v>
      </c>
      <c r="J106" s="656" t="s">
        <v>2116</v>
      </c>
    </row>
    <row r="107" spans="8:10" ht="22">
      <c r="H107" s="661" t="s">
        <v>1563</v>
      </c>
      <c r="I107" s="660">
        <v>175402</v>
      </c>
      <c r="J107" s="656" t="s">
        <v>2115</v>
      </c>
    </row>
    <row r="108" spans="8:10" ht="22">
      <c r="H108" s="661" t="s">
        <v>1563</v>
      </c>
      <c r="I108" s="660">
        <v>317293</v>
      </c>
      <c r="J108" s="656" t="s">
        <v>2114</v>
      </c>
    </row>
    <row r="109" spans="8:10" ht="22">
      <c r="H109" s="661" t="s">
        <v>1563</v>
      </c>
      <c r="I109" s="660">
        <v>3396553</v>
      </c>
      <c r="J109" s="656" t="s">
        <v>2113</v>
      </c>
    </row>
    <row r="110" spans="8:10" ht="22">
      <c r="H110" s="661" t="s">
        <v>1563</v>
      </c>
      <c r="I110" s="660">
        <v>70880506</v>
      </c>
      <c r="J110" s="656" t="s">
        <v>2112</v>
      </c>
    </row>
    <row r="111" spans="8:10" ht="22">
      <c r="H111" s="661" t="s">
        <v>1563</v>
      </c>
      <c r="I111" s="660">
        <v>148699</v>
      </c>
      <c r="J111" s="656" t="s">
        <v>2111</v>
      </c>
    </row>
    <row r="112" spans="8:10" ht="22">
      <c r="H112" s="661" t="s">
        <v>1563</v>
      </c>
      <c r="I112" s="660">
        <v>85092</v>
      </c>
      <c r="J112" s="656" t="s">
        <v>2110</v>
      </c>
    </row>
    <row r="113" spans="1:11" ht="22">
      <c r="H113" s="661" t="s">
        <v>1563</v>
      </c>
      <c r="I113" s="660">
        <v>252215</v>
      </c>
      <c r="J113" s="656" t="s">
        <v>2109</v>
      </c>
    </row>
    <row r="114" spans="1:11" ht="22">
      <c r="H114" s="661" t="s">
        <v>1563</v>
      </c>
      <c r="I114" s="660">
        <v>850919</v>
      </c>
      <c r="J114" s="656" t="s">
        <v>2108</v>
      </c>
    </row>
    <row r="115" spans="1:11" ht="22">
      <c r="H115" s="661" t="s">
        <v>1563</v>
      </c>
      <c r="I115" s="660">
        <v>67666972</v>
      </c>
      <c r="J115" s="656" t="s">
        <v>2107</v>
      </c>
    </row>
    <row r="116" spans="1:11" ht="22">
      <c r="H116" s="661" t="s">
        <v>1563</v>
      </c>
      <c r="I116" s="660">
        <v>126878</v>
      </c>
      <c r="J116" s="656" t="s">
        <v>2106</v>
      </c>
    </row>
    <row r="117" spans="1:11" ht="22">
      <c r="H117" s="661" t="s">
        <v>1563</v>
      </c>
      <c r="I117" s="660">
        <v>71469</v>
      </c>
      <c r="J117" s="656" t="s">
        <v>2105</v>
      </c>
    </row>
    <row r="118" spans="1:11" ht="22">
      <c r="H118" s="661" t="s">
        <v>1563</v>
      </c>
      <c r="I118" s="660">
        <v>127146</v>
      </c>
      <c r="J118" s="656" t="s">
        <v>2104</v>
      </c>
    </row>
    <row r="119" spans="1:11" ht="22">
      <c r="A119" s="659"/>
      <c r="B119" s="658"/>
      <c r="C119" s="662"/>
      <c r="D119" s="662"/>
      <c r="E119" s="662"/>
      <c r="F119" s="430"/>
      <c r="G119" s="429"/>
      <c r="H119" s="663" t="s">
        <v>1563</v>
      </c>
      <c r="I119" s="662">
        <v>714686</v>
      </c>
      <c r="J119" s="658" t="s">
        <v>2103</v>
      </c>
      <c r="K119" s="442"/>
    </row>
    <row r="120" spans="1:11" ht="22">
      <c r="H120" s="661" t="s">
        <v>1563</v>
      </c>
      <c r="I120" s="660">
        <v>194486475</v>
      </c>
      <c r="J120" s="656" t="s">
        <v>2102</v>
      </c>
    </row>
    <row r="121" spans="1:11" ht="22">
      <c r="H121" s="661" t="s">
        <v>1563</v>
      </c>
      <c r="I121" s="660">
        <v>5513525</v>
      </c>
      <c r="J121" s="656" t="s">
        <v>2101</v>
      </c>
    </row>
    <row r="122" spans="1:11" ht="22">
      <c r="H122" s="661" t="s">
        <v>1563</v>
      </c>
      <c r="I122" s="660">
        <v>5610206</v>
      </c>
      <c r="J122" s="656" t="s">
        <v>2100</v>
      </c>
    </row>
    <row r="123" spans="1:11" ht="22">
      <c r="H123" s="661" t="s">
        <v>1563</v>
      </c>
      <c r="I123" s="660">
        <v>150000</v>
      </c>
      <c r="J123" s="656" t="s">
        <v>2099</v>
      </c>
    </row>
    <row r="124" spans="1:11" ht="22">
      <c r="H124" s="661" t="s">
        <v>1563</v>
      </c>
      <c r="I124" s="660">
        <v>2549794</v>
      </c>
      <c r="J124" s="656" t="s">
        <v>2098</v>
      </c>
    </row>
    <row r="125" spans="1:11" ht="22">
      <c r="H125" s="661" t="s">
        <v>1563</v>
      </c>
      <c r="I125" s="660">
        <v>72176</v>
      </c>
      <c r="J125" s="656" t="s">
        <v>2097</v>
      </c>
    </row>
    <row r="126" spans="1:11">
      <c r="A126" s="657">
        <v>102</v>
      </c>
      <c r="B126" s="656" t="s">
        <v>841</v>
      </c>
      <c r="C126" s="660" t="s">
        <v>718</v>
      </c>
      <c r="D126" s="660">
        <v>533062179</v>
      </c>
      <c r="E126" s="660">
        <v>533062179</v>
      </c>
      <c r="F126" s="426" t="s">
        <v>2096</v>
      </c>
      <c r="G126" s="425" t="s">
        <v>696</v>
      </c>
      <c r="H126" s="661" t="s">
        <v>696</v>
      </c>
      <c r="I126" s="660">
        <v>533062179</v>
      </c>
      <c r="J126" s="656" t="s">
        <v>696</v>
      </c>
    </row>
    <row r="127" spans="1:11">
      <c r="A127" s="657" t="s">
        <v>696</v>
      </c>
      <c r="B127" s="656" t="s">
        <v>840</v>
      </c>
      <c r="C127" s="660" t="s">
        <v>718</v>
      </c>
      <c r="D127" s="660">
        <v>9483316</v>
      </c>
      <c r="E127" s="660">
        <v>9483316</v>
      </c>
      <c r="F127" s="426" t="s">
        <v>2095</v>
      </c>
      <c r="G127" s="425" t="s">
        <v>696</v>
      </c>
      <c r="H127" s="661" t="s">
        <v>696</v>
      </c>
      <c r="I127" s="660">
        <v>9483316</v>
      </c>
      <c r="J127" s="656" t="s">
        <v>696</v>
      </c>
    </row>
    <row r="128" spans="1:11">
      <c r="A128" s="657">
        <v>102</v>
      </c>
      <c r="B128" s="656" t="s">
        <v>834</v>
      </c>
      <c r="C128" s="660" t="s">
        <v>718</v>
      </c>
      <c r="D128" s="660">
        <v>5134368</v>
      </c>
      <c r="E128" s="660">
        <v>5134368</v>
      </c>
      <c r="F128" s="426" t="s">
        <v>2094</v>
      </c>
      <c r="G128" s="425" t="s">
        <v>696</v>
      </c>
      <c r="H128" s="661" t="s">
        <v>696</v>
      </c>
      <c r="I128" s="660">
        <v>5134368</v>
      </c>
      <c r="J128" s="656" t="s">
        <v>696</v>
      </c>
    </row>
    <row r="129" spans="1:10">
      <c r="A129" s="657" t="s">
        <v>696</v>
      </c>
      <c r="B129" s="656" t="s">
        <v>833</v>
      </c>
      <c r="C129" s="660" t="s">
        <v>718</v>
      </c>
      <c r="D129" s="660">
        <v>5134368</v>
      </c>
      <c r="E129" s="660">
        <v>5134368</v>
      </c>
      <c r="F129" s="426" t="s">
        <v>2094</v>
      </c>
      <c r="G129" s="425" t="s">
        <v>696</v>
      </c>
      <c r="H129" s="661" t="s">
        <v>696</v>
      </c>
      <c r="I129" s="660">
        <v>5134368</v>
      </c>
      <c r="J129" s="656" t="s">
        <v>696</v>
      </c>
    </row>
    <row r="130" spans="1:10" ht="22">
      <c r="A130" s="657" t="s">
        <v>696</v>
      </c>
      <c r="B130" s="656" t="s">
        <v>832</v>
      </c>
      <c r="C130" s="660" t="s">
        <v>718</v>
      </c>
      <c r="D130" s="660">
        <v>4697868</v>
      </c>
      <c r="E130" s="660">
        <v>4697868</v>
      </c>
      <c r="F130" s="426" t="s">
        <v>2093</v>
      </c>
      <c r="G130" s="425" t="s">
        <v>866</v>
      </c>
      <c r="H130" s="661" t="s">
        <v>696</v>
      </c>
      <c r="I130" s="660">
        <v>4697868</v>
      </c>
      <c r="J130" s="656" t="s">
        <v>1944</v>
      </c>
    </row>
    <row r="131" spans="1:10" ht="44">
      <c r="H131" s="661" t="s">
        <v>1563</v>
      </c>
      <c r="I131" s="660">
        <v>577068</v>
      </c>
      <c r="J131" s="656" t="s">
        <v>2092</v>
      </c>
    </row>
    <row r="132" spans="1:10" ht="33">
      <c r="H132" s="661" t="s">
        <v>1563</v>
      </c>
      <c r="I132" s="660">
        <v>4120800</v>
      </c>
      <c r="J132" s="656" t="s">
        <v>2091</v>
      </c>
    </row>
    <row r="133" spans="1:10">
      <c r="A133" s="657" t="s">
        <v>696</v>
      </c>
      <c r="B133" s="656" t="s">
        <v>1992</v>
      </c>
      <c r="C133" s="660" t="s">
        <v>718</v>
      </c>
      <c r="D133" s="660">
        <v>436500</v>
      </c>
      <c r="E133" s="660">
        <v>436500</v>
      </c>
      <c r="F133" s="426" t="s">
        <v>2090</v>
      </c>
      <c r="G133" s="425" t="s">
        <v>866</v>
      </c>
      <c r="H133" s="661" t="s">
        <v>696</v>
      </c>
      <c r="I133" s="660">
        <v>436500</v>
      </c>
      <c r="J133" s="656" t="s">
        <v>1990</v>
      </c>
    </row>
    <row r="134" spans="1:10" ht="33">
      <c r="H134" s="661" t="s">
        <v>1559</v>
      </c>
      <c r="I134" s="660">
        <v>436500</v>
      </c>
      <c r="J134" s="656" t="s">
        <v>2089</v>
      </c>
    </row>
    <row r="135" spans="1:10">
      <c r="A135" s="657">
        <v>102</v>
      </c>
      <c r="B135" s="656" t="s">
        <v>839</v>
      </c>
      <c r="C135" s="660" t="s">
        <v>718</v>
      </c>
      <c r="D135" s="660">
        <v>4348948</v>
      </c>
      <c r="E135" s="660">
        <v>4348948</v>
      </c>
      <c r="F135" s="426" t="s">
        <v>2088</v>
      </c>
      <c r="G135" s="425" t="s">
        <v>696</v>
      </c>
      <c r="H135" s="661" t="s">
        <v>696</v>
      </c>
      <c r="I135" s="660">
        <v>4348948</v>
      </c>
      <c r="J135" s="656" t="s">
        <v>696</v>
      </c>
    </row>
    <row r="136" spans="1:10">
      <c r="A136" s="657" t="s">
        <v>696</v>
      </c>
      <c r="B136" s="656" t="s">
        <v>833</v>
      </c>
      <c r="C136" s="660" t="s">
        <v>718</v>
      </c>
      <c r="D136" s="660">
        <v>4348948</v>
      </c>
      <c r="E136" s="660">
        <v>4348948</v>
      </c>
      <c r="F136" s="426" t="s">
        <v>2088</v>
      </c>
      <c r="G136" s="425" t="s">
        <v>696</v>
      </c>
      <c r="H136" s="661" t="s">
        <v>696</v>
      </c>
      <c r="I136" s="660">
        <v>4348948</v>
      </c>
      <c r="J136" s="656" t="s">
        <v>696</v>
      </c>
    </row>
    <row r="137" spans="1:10">
      <c r="A137" s="657" t="s">
        <v>696</v>
      </c>
      <c r="B137" s="656" t="s">
        <v>838</v>
      </c>
      <c r="C137" s="660" t="s">
        <v>718</v>
      </c>
      <c r="D137" s="660">
        <v>4348948</v>
      </c>
      <c r="E137" s="660">
        <v>4348948</v>
      </c>
      <c r="F137" s="426" t="s">
        <v>2087</v>
      </c>
      <c r="G137" s="425" t="s">
        <v>866</v>
      </c>
      <c r="H137" s="661" t="s">
        <v>696</v>
      </c>
      <c r="I137" s="660">
        <v>4348948</v>
      </c>
      <c r="J137" s="656" t="s">
        <v>1598</v>
      </c>
    </row>
    <row r="138" spans="1:10" ht="22">
      <c r="H138" s="661" t="s">
        <v>1561</v>
      </c>
      <c r="I138" s="660">
        <v>4348948</v>
      </c>
      <c r="J138" s="656" t="s">
        <v>2086</v>
      </c>
    </row>
    <row r="139" spans="1:10">
      <c r="A139" s="657" t="s">
        <v>696</v>
      </c>
      <c r="B139" s="656" t="s">
        <v>835</v>
      </c>
      <c r="C139" s="660" t="s">
        <v>718</v>
      </c>
      <c r="D139" s="660">
        <v>523578863</v>
      </c>
      <c r="E139" s="660">
        <v>523578863</v>
      </c>
      <c r="F139" s="426" t="s">
        <v>2085</v>
      </c>
      <c r="G139" s="425" t="s">
        <v>696</v>
      </c>
      <c r="H139" s="661" t="s">
        <v>696</v>
      </c>
      <c r="I139" s="660">
        <v>523578863</v>
      </c>
      <c r="J139" s="656" t="s">
        <v>696</v>
      </c>
    </row>
    <row r="140" spans="1:10">
      <c r="A140" s="657">
        <v>102</v>
      </c>
      <c r="B140" s="656" t="s">
        <v>834</v>
      </c>
      <c r="C140" s="660" t="s">
        <v>718</v>
      </c>
      <c r="D140" s="660">
        <v>227596371</v>
      </c>
      <c r="E140" s="660">
        <v>227596371</v>
      </c>
      <c r="F140" s="426" t="s">
        <v>2084</v>
      </c>
      <c r="G140" s="425" t="s">
        <v>696</v>
      </c>
      <c r="H140" s="661" t="s">
        <v>696</v>
      </c>
      <c r="I140" s="660">
        <v>227596371</v>
      </c>
      <c r="J140" s="656" t="s">
        <v>696</v>
      </c>
    </row>
    <row r="141" spans="1:10">
      <c r="A141" s="657" t="s">
        <v>696</v>
      </c>
      <c r="B141" s="656" t="s">
        <v>833</v>
      </c>
      <c r="C141" s="660" t="s">
        <v>718</v>
      </c>
      <c r="D141" s="660">
        <v>227596371</v>
      </c>
      <c r="E141" s="660">
        <v>227596371</v>
      </c>
      <c r="F141" s="426" t="s">
        <v>2084</v>
      </c>
      <c r="G141" s="425" t="s">
        <v>696</v>
      </c>
      <c r="H141" s="661" t="s">
        <v>696</v>
      </c>
      <c r="I141" s="660">
        <v>227596371</v>
      </c>
      <c r="J141" s="656" t="s">
        <v>696</v>
      </c>
    </row>
    <row r="142" spans="1:10" ht="22">
      <c r="A142" s="657" t="s">
        <v>696</v>
      </c>
      <c r="B142" s="656" t="s">
        <v>832</v>
      </c>
      <c r="C142" s="660" t="s">
        <v>718</v>
      </c>
      <c r="D142" s="660">
        <v>220351210</v>
      </c>
      <c r="E142" s="660">
        <v>220351210</v>
      </c>
      <c r="F142" s="426" t="s">
        <v>2083</v>
      </c>
      <c r="G142" s="425" t="s">
        <v>865</v>
      </c>
      <c r="H142" s="661" t="s">
        <v>696</v>
      </c>
      <c r="I142" s="660">
        <v>220351210</v>
      </c>
      <c r="J142" s="656" t="s">
        <v>1944</v>
      </c>
    </row>
    <row r="143" spans="1:10" ht="44">
      <c r="H143" s="661" t="s">
        <v>1563</v>
      </c>
      <c r="I143" s="660">
        <v>990000</v>
      </c>
      <c r="J143" s="656" t="s">
        <v>2082</v>
      </c>
    </row>
    <row r="144" spans="1:10" ht="44">
      <c r="H144" s="661" t="s">
        <v>1563</v>
      </c>
      <c r="I144" s="660">
        <v>599780</v>
      </c>
      <c r="J144" s="656" t="s">
        <v>2081</v>
      </c>
    </row>
    <row r="145" spans="1:11" ht="44">
      <c r="H145" s="661" t="s">
        <v>1563</v>
      </c>
      <c r="I145" s="660">
        <v>331115</v>
      </c>
      <c r="J145" s="656" t="s">
        <v>2080</v>
      </c>
    </row>
    <row r="146" spans="1:11" ht="44">
      <c r="A146" s="659"/>
      <c r="B146" s="658"/>
      <c r="C146" s="662"/>
      <c r="D146" s="662"/>
      <c r="E146" s="662"/>
      <c r="F146" s="430"/>
      <c r="G146" s="429"/>
      <c r="H146" s="663" t="s">
        <v>1563</v>
      </c>
      <c r="I146" s="662">
        <v>3698501</v>
      </c>
      <c r="J146" s="658" t="s">
        <v>2079</v>
      </c>
      <c r="K146" s="442"/>
    </row>
    <row r="147" spans="1:11" ht="44">
      <c r="H147" s="661" t="s">
        <v>1563</v>
      </c>
      <c r="I147" s="660">
        <v>1758953</v>
      </c>
      <c r="J147" s="656" t="s">
        <v>2078</v>
      </c>
    </row>
    <row r="148" spans="1:11" ht="33">
      <c r="H148" s="661" t="s">
        <v>1563</v>
      </c>
      <c r="I148" s="660">
        <v>32024325</v>
      </c>
      <c r="J148" s="656" t="s">
        <v>2077</v>
      </c>
    </row>
    <row r="149" spans="1:11" ht="33">
      <c r="H149" s="661" t="s">
        <v>1563</v>
      </c>
      <c r="I149" s="660">
        <v>139754</v>
      </c>
      <c r="J149" s="656" t="s">
        <v>2076</v>
      </c>
    </row>
    <row r="150" spans="1:11" ht="44">
      <c r="H150" s="661" t="s">
        <v>1563</v>
      </c>
      <c r="I150" s="660">
        <v>6975000</v>
      </c>
      <c r="J150" s="656" t="s">
        <v>2075</v>
      </c>
    </row>
    <row r="151" spans="1:11" ht="33">
      <c r="H151" s="661" t="s">
        <v>1563</v>
      </c>
      <c r="I151" s="660">
        <v>112999065</v>
      </c>
      <c r="J151" s="656" t="s">
        <v>2074</v>
      </c>
    </row>
    <row r="152" spans="1:11" ht="33">
      <c r="H152" s="661" t="s">
        <v>1563</v>
      </c>
      <c r="I152" s="660">
        <v>1325365</v>
      </c>
      <c r="J152" s="656" t="s">
        <v>2073</v>
      </c>
    </row>
    <row r="153" spans="1:11" ht="44">
      <c r="H153" s="661" t="s">
        <v>1563</v>
      </c>
      <c r="I153" s="660">
        <v>3477526</v>
      </c>
      <c r="J153" s="656" t="s">
        <v>2072</v>
      </c>
    </row>
    <row r="154" spans="1:11" ht="33">
      <c r="H154" s="661" t="s">
        <v>1563</v>
      </c>
      <c r="I154" s="660">
        <v>17390367</v>
      </c>
      <c r="J154" s="656" t="s">
        <v>2071</v>
      </c>
    </row>
    <row r="155" spans="1:11" ht="33">
      <c r="H155" s="661" t="s">
        <v>1563</v>
      </c>
      <c r="I155" s="660">
        <v>1146639</v>
      </c>
      <c r="J155" s="656" t="s">
        <v>2070</v>
      </c>
    </row>
    <row r="156" spans="1:11" ht="33">
      <c r="H156" s="661" t="s">
        <v>1563</v>
      </c>
      <c r="I156" s="660">
        <v>227860</v>
      </c>
      <c r="J156" s="656" t="s">
        <v>2069</v>
      </c>
    </row>
    <row r="157" spans="1:11" ht="44">
      <c r="H157" s="661" t="s">
        <v>1563</v>
      </c>
      <c r="I157" s="660">
        <v>1229947</v>
      </c>
      <c r="J157" s="656" t="s">
        <v>2068</v>
      </c>
    </row>
    <row r="158" spans="1:11" ht="55">
      <c r="H158" s="661" t="s">
        <v>1563</v>
      </c>
      <c r="I158" s="660">
        <v>5000000</v>
      </c>
      <c r="J158" s="656" t="s">
        <v>2067</v>
      </c>
    </row>
    <row r="159" spans="1:11" ht="33">
      <c r="H159" s="661" t="s">
        <v>1563</v>
      </c>
      <c r="I159" s="660">
        <v>306000</v>
      </c>
      <c r="J159" s="656" t="s">
        <v>2066</v>
      </c>
    </row>
    <row r="160" spans="1:11" ht="33">
      <c r="H160" s="661" t="s">
        <v>1561</v>
      </c>
      <c r="I160" s="660">
        <v>121070</v>
      </c>
      <c r="J160" s="656" t="s">
        <v>2065</v>
      </c>
    </row>
    <row r="161" spans="1:11" ht="33">
      <c r="H161" s="661" t="s">
        <v>1561</v>
      </c>
      <c r="I161" s="660">
        <v>16852318</v>
      </c>
      <c r="J161" s="656" t="s">
        <v>2064</v>
      </c>
    </row>
    <row r="162" spans="1:11" ht="33">
      <c r="A162" s="659"/>
      <c r="B162" s="658"/>
      <c r="C162" s="662"/>
      <c r="D162" s="662"/>
      <c r="E162" s="662"/>
      <c r="F162" s="430"/>
      <c r="G162" s="429"/>
      <c r="H162" s="663" t="s">
        <v>1561</v>
      </c>
      <c r="I162" s="662">
        <v>102475</v>
      </c>
      <c r="J162" s="658" t="s">
        <v>2063</v>
      </c>
      <c r="K162" s="442"/>
    </row>
    <row r="163" spans="1:11" ht="33">
      <c r="H163" s="661" t="s">
        <v>1561</v>
      </c>
      <c r="I163" s="660">
        <v>4160855</v>
      </c>
      <c r="J163" s="656" t="s">
        <v>2062</v>
      </c>
    </row>
    <row r="164" spans="1:11" ht="44">
      <c r="H164" s="661" t="s">
        <v>1815</v>
      </c>
      <c r="I164" s="660">
        <v>9399295</v>
      </c>
      <c r="J164" s="656" t="s">
        <v>2061</v>
      </c>
    </row>
    <row r="165" spans="1:11" ht="33">
      <c r="H165" s="661" t="s">
        <v>1815</v>
      </c>
      <c r="I165" s="660">
        <v>95000</v>
      </c>
      <c r="J165" s="656" t="s">
        <v>2060</v>
      </c>
    </row>
    <row r="166" spans="1:11" ht="22">
      <c r="A166" s="657" t="s">
        <v>696</v>
      </c>
      <c r="B166" s="656" t="s">
        <v>1813</v>
      </c>
      <c r="C166" s="660" t="s">
        <v>718</v>
      </c>
      <c r="D166" s="660">
        <v>4997324</v>
      </c>
      <c r="E166" s="660">
        <v>4997324</v>
      </c>
      <c r="F166" s="426" t="s">
        <v>2059</v>
      </c>
      <c r="G166" s="425" t="s">
        <v>865</v>
      </c>
      <c r="H166" s="661" t="s">
        <v>696</v>
      </c>
      <c r="I166" s="660">
        <v>4997324</v>
      </c>
      <c r="J166" s="656" t="s">
        <v>2058</v>
      </c>
    </row>
    <row r="167" spans="1:11" ht="33">
      <c r="H167" s="661" t="s">
        <v>1563</v>
      </c>
      <c r="I167" s="660">
        <v>576236</v>
      </c>
      <c r="J167" s="656" t="s">
        <v>2057</v>
      </c>
    </row>
    <row r="168" spans="1:11" ht="33">
      <c r="H168" s="661" t="s">
        <v>1563</v>
      </c>
      <c r="I168" s="660">
        <v>278492</v>
      </c>
      <c r="J168" s="656" t="s">
        <v>2056</v>
      </c>
    </row>
    <row r="169" spans="1:11" ht="33">
      <c r="H169" s="661" t="s">
        <v>1563</v>
      </c>
      <c r="I169" s="660">
        <v>411221</v>
      </c>
      <c r="J169" s="656" t="s">
        <v>2055</v>
      </c>
    </row>
    <row r="170" spans="1:11" ht="44">
      <c r="H170" s="661" t="s">
        <v>1563</v>
      </c>
      <c r="I170" s="660">
        <v>137144</v>
      </c>
      <c r="J170" s="656" t="s">
        <v>2054</v>
      </c>
    </row>
    <row r="171" spans="1:11" ht="33">
      <c r="H171" s="661" t="s">
        <v>1563</v>
      </c>
      <c r="I171" s="660">
        <v>365909</v>
      </c>
      <c r="J171" s="656" t="s">
        <v>2053</v>
      </c>
    </row>
    <row r="172" spans="1:11" ht="33">
      <c r="H172" s="661" t="s">
        <v>1563</v>
      </c>
      <c r="I172" s="660">
        <v>15502</v>
      </c>
      <c r="J172" s="656" t="s">
        <v>2052</v>
      </c>
    </row>
    <row r="173" spans="1:11" ht="33">
      <c r="H173" s="661" t="s">
        <v>1563</v>
      </c>
      <c r="I173" s="660">
        <v>22145</v>
      </c>
      <c r="J173" s="656" t="s">
        <v>2051</v>
      </c>
    </row>
    <row r="174" spans="1:11" ht="22">
      <c r="H174" s="661" t="s">
        <v>1563</v>
      </c>
      <c r="I174" s="660">
        <v>2807648</v>
      </c>
      <c r="J174" s="656" t="s">
        <v>2050</v>
      </c>
    </row>
    <row r="175" spans="1:11" ht="22">
      <c r="H175" s="661" t="s">
        <v>1563</v>
      </c>
      <c r="I175" s="660">
        <v>21583</v>
      </c>
      <c r="J175" s="656" t="s">
        <v>2049</v>
      </c>
    </row>
    <row r="176" spans="1:11" ht="22">
      <c r="H176" s="661" t="s">
        <v>1563</v>
      </c>
      <c r="I176" s="660">
        <v>314344</v>
      </c>
      <c r="J176" s="656" t="s">
        <v>2048</v>
      </c>
    </row>
    <row r="177" spans="1:11" ht="22">
      <c r="H177" s="661" t="s">
        <v>1563</v>
      </c>
      <c r="I177" s="660">
        <v>26600</v>
      </c>
      <c r="J177" s="656" t="s">
        <v>2047</v>
      </c>
    </row>
    <row r="178" spans="1:11" ht="22">
      <c r="H178" s="661" t="s">
        <v>1563</v>
      </c>
      <c r="I178" s="660">
        <v>20500</v>
      </c>
      <c r="J178" s="656" t="s">
        <v>2046</v>
      </c>
    </row>
    <row r="179" spans="1:11">
      <c r="A179" s="657" t="s">
        <v>696</v>
      </c>
      <c r="B179" s="656" t="s">
        <v>831</v>
      </c>
      <c r="C179" s="660" t="s">
        <v>718</v>
      </c>
      <c r="D179" s="660">
        <v>2247837</v>
      </c>
      <c r="E179" s="660">
        <v>2247837</v>
      </c>
      <c r="F179" s="426" t="s">
        <v>2045</v>
      </c>
      <c r="G179" s="425" t="s">
        <v>865</v>
      </c>
      <c r="H179" s="661" t="s">
        <v>696</v>
      </c>
      <c r="I179" s="660">
        <v>2247837</v>
      </c>
      <c r="J179" s="656" t="s">
        <v>1598</v>
      </c>
    </row>
    <row r="180" spans="1:11" ht="22">
      <c r="H180" s="661" t="s">
        <v>1563</v>
      </c>
      <c r="I180" s="660">
        <v>1647837</v>
      </c>
      <c r="J180" s="656" t="s">
        <v>2044</v>
      </c>
    </row>
    <row r="181" spans="1:11" ht="22">
      <c r="H181" s="661" t="s">
        <v>1563</v>
      </c>
      <c r="I181" s="660">
        <v>600000</v>
      </c>
      <c r="J181" s="656" t="s">
        <v>2043</v>
      </c>
    </row>
    <row r="182" spans="1:11">
      <c r="A182" s="657">
        <v>102</v>
      </c>
      <c r="B182" s="656" t="s">
        <v>839</v>
      </c>
      <c r="C182" s="660" t="s">
        <v>718</v>
      </c>
      <c r="D182" s="660">
        <v>283894478</v>
      </c>
      <c r="E182" s="660">
        <v>283894478</v>
      </c>
      <c r="F182" s="426" t="s">
        <v>2042</v>
      </c>
      <c r="G182" s="425" t="s">
        <v>696</v>
      </c>
      <c r="H182" s="661" t="s">
        <v>696</v>
      </c>
      <c r="I182" s="660">
        <v>283894478</v>
      </c>
      <c r="J182" s="656" t="s">
        <v>696</v>
      </c>
    </row>
    <row r="183" spans="1:11">
      <c r="A183" s="657" t="s">
        <v>696</v>
      </c>
      <c r="B183" s="656" t="s">
        <v>833</v>
      </c>
      <c r="C183" s="660" t="s">
        <v>718</v>
      </c>
      <c r="D183" s="660">
        <v>283894478</v>
      </c>
      <c r="E183" s="660">
        <v>283894478</v>
      </c>
      <c r="F183" s="426" t="s">
        <v>2042</v>
      </c>
      <c r="G183" s="425" t="s">
        <v>696</v>
      </c>
      <c r="H183" s="661" t="s">
        <v>696</v>
      </c>
      <c r="I183" s="660">
        <v>283894478</v>
      </c>
      <c r="J183" s="656" t="s">
        <v>696</v>
      </c>
    </row>
    <row r="184" spans="1:11">
      <c r="A184" s="657" t="s">
        <v>696</v>
      </c>
      <c r="B184" s="656" t="s">
        <v>1626</v>
      </c>
      <c r="C184" s="660" t="s">
        <v>718</v>
      </c>
      <c r="D184" s="660">
        <v>283498681</v>
      </c>
      <c r="E184" s="660">
        <v>283498681</v>
      </c>
      <c r="F184" s="426" t="s">
        <v>2041</v>
      </c>
      <c r="G184" s="425" t="s">
        <v>865</v>
      </c>
      <c r="H184" s="661" t="s">
        <v>696</v>
      </c>
      <c r="I184" s="660">
        <v>283498681</v>
      </c>
      <c r="J184" s="656" t="s">
        <v>1598</v>
      </c>
    </row>
    <row r="185" spans="1:11" ht="33">
      <c r="A185" s="659"/>
      <c r="B185" s="658"/>
      <c r="C185" s="662"/>
      <c r="D185" s="662"/>
      <c r="E185" s="662"/>
      <c r="F185" s="430"/>
      <c r="G185" s="429"/>
      <c r="H185" s="663" t="s">
        <v>1563</v>
      </c>
      <c r="I185" s="662">
        <v>1000000</v>
      </c>
      <c r="J185" s="658" t="s">
        <v>1624</v>
      </c>
      <c r="K185" s="442"/>
    </row>
    <row r="186" spans="1:11" ht="22">
      <c r="H186" s="661" t="s">
        <v>1563</v>
      </c>
      <c r="I186" s="660">
        <v>7392339</v>
      </c>
      <c r="J186" s="656" t="s">
        <v>2040</v>
      </c>
    </row>
    <row r="187" spans="1:11" ht="33">
      <c r="H187" s="661" t="s">
        <v>1563</v>
      </c>
      <c r="I187" s="660">
        <v>840135</v>
      </c>
      <c r="J187" s="656" t="s">
        <v>2039</v>
      </c>
    </row>
    <row r="188" spans="1:11" ht="22">
      <c r="H188" s="661" t="s">
        <v>1563</v>
      </c>
      <c r="I188" s="660">
        <v>22189521</v>
      </c>
      <c r="J188" s="656" t="s">
        <v>2038</v>
      </c>
    </row>
    <row r="189" spans="1:11" ht="22">
      <c r="G189" s="656"/>
      <c r="H189" s="425" t="s">
        <v>1563</v>
      </c>
      <c r="I189" s="660">
        <v>715517</v>
      </c>
      <c r="J189" s="656" t="s">
        <v>2037</v>
      </c>
    </row>
    <row r="190" spans="1:11" ht="22">
      <c r="G190" s="656"/>
      <c r="H190" s="425" t="s">
        <v>1563</v>
      </c>
      <c r="I190" s="660">
        <v>99978</v>
      </c>
      <c r="J190" s="656" t="s">
        <v>2036</v>
      </c>
    </row>
    <row r="191" spans="1:11" ht="22">
      <c r="G191" s="656"/>
      <c r="H191" s="425" t="s">
        <v>1563</v>
      </c>
      <c r="I191" s="660">
        <v>395031</v>
      </c>
      <c r="J191" s="656" t="s">
        <v>2035</v>
      </c>
    </row>
    <row r="192" spans="1:11" ht="22">
      <c r="G192" s="656"/>
      <c r="H192" s="425" t="s">
        <v>1563</v>
      </c>
      <c r="I192" s="660">
        <v>1073276</v>
      </c>
      <c r="J192" s="656" t="s">
        <v>2034</v>
      </c>
    </row>
    <row r="193" spans="7:10" ht="22">
      <c r="G193" s="668"/>
      <c r="H193" s="425" t="s">
        <v>1563</v>
      </c>
      <c r="I193" s="660">
        <v>44758823</v>
      </c>
      <c r="J193" s="656" t="s">
        <v>2033</v>
      </c>
    </row>
    <row r="194" spans="7:10" ht="22">
      <c r="G194" s="668"/>
      <c r="H194" s="425" t="s">
        <v>1563</v>
      </c>
      <c r="I194" s="660">
        <v>3182146</v>
      </c>
      <c r="J194" s="656" t="s">
        <v>2032</v>
      </c>
    </row>
    <row r="195" spans="7:10" ht="22">
      <c r="G195" s="668"/>
      <c r="H195" s="425" t="s">
        <v>1563</v>
      </c>
      <c r="I195" s="660">
        <v>500580</v>
      </c>
      <c r="J195" s="656" t="s">
        <v>2031</v>
      </c>
    </row>
    <row r="196" spans="7:10" ht="22">
      <c r="G196" s="668"/>
      <c r="H196" s="425" t="s">
        <v>1563</v>
      </c>
      <c r="I196" s="660">
        <v>80884</v>
      </c>
      <c r="J196" s="656" t="s">
        <v>2030</v>
      </c>
    </row>
    <row r="197" spans="7:10" ht="22">
      <c r="G197" s="668"/>
      <c r="H197" s="425" t="s">
        <v>1563</v>
      </c>
      <c r="I197" s="660">
        <v>15367</v>
      </c>
      <c r="J197" s="656" t="s">
        <v>2029</v>
      </c>
    </row>
    <row r="198" spans="7:10" ht="22">
      <c r="G198" s="668"/>
      <c r="H198" s="425" t="s">
        <v>1563</v>
      </c>
      <c r="I198" s="660">
        <v>3731645</v>
      </c>
      <c r="J198" s="656" t="s">
        <v>2028</v>
      </c>
    </row>
    <row r="199" spans="7:10" ht="22">
      <c r="G199" s="668"/>
      <c r="H199" s="425" t="s">
        <v>1563</v>
      </c>
      <c r="I199" s="660">
        <v>8944300</v>
      </c>
      <c r="J199" s="656" t="s">
        <v>2027</v>
      </c>
    </row>
    <row r="200" spans="7:10" ht="33">
      <c r="G200" s="668"/>
      <c r="H200" s="425" t="s">
        <v>1563</v>
      </c>
      <c r="I200" s="660">
        <v>62592538</v>
      </c>
      <c r="J200" s="656" t="s">
        <v>2026</v>
      </c>
    </row>
    <row r="201" spans="7:10" ht="22">
      <c r="G201" s="668"/>
      <c r="H201" s="425" t="s">
        <v>1563</v>
      </c>
      <c r="I201" s="660">
        <v>54606000</v>
      </c>
      <c r="J201" s="656" t="s">
        <v>2025</v>
      </c>
    </row>
    <row r="202" spans="7:10" ht="22">
      <c r="G202" s="668"/>
      <c r="H202" s="425" t="s">
        <v>1563</v>
      </c>
      <c r="I202" s="660">
        <v>14285267</v>
      </c>
      <c r="J202" s="656" t="s">
        <v>2024</v>
      </c>
    </row>
    <row r="203" spans="7:10" ht="22">
      <c r="G203" s="668"/>
      <c r="H203" s="425" t="s">
        <v>1563</v>
      </c>
      <c r="I203" s="660">
        <v>42464073</v>
      </c>
      <c r="J203" s="656" t="s">
        <v>2023</v>
      </c>
    </row>
    <row r="204" spans="7:10" ht="22">
      <c r="G204" s="668"/>
      <c r="H204" s="425" t="s">
        <v>1563</v>
      </c>
      <c r="I204" s="660">
        <v>11505373</v>
      </c>
      <c r="J204" s="656" t="s">
        <v>2022</v>
      </c>
    </row>
    <row r="205" spans="7:10" ht="22">
      <c r="G205" s="668"/>
      <c r="H205" s="425" t="s">
        <v>1563</v>
      </c>
      <c r="I205" s="660">
        <v>146654</v>
      </c>
      <c r="J205" s="656" t="s">
        <v>2021</v>
      </c>
    </row>
    <row r="206" spans="7:10" ht="22">
      <c r="G206" s="668"/>
      <c r="H206" s="425" t="s">
        <v>1563</v>
      </c>
      <c r="I206" s="660">
        <v>48581</v>
      </c>
      <c r="J206" s="656" t="s">
        <v>2020</v>
      </c>
    </row>
    <row r="207" spans="7:10" ht="22">
      <c r="G207" s="668"/>
      <c r="H207" s="425" t="s">
        <v>1602</v>
      </c>
      <c r="I207" s="660">
        <v>33927</v>
      </c>
      <c r="J207" s="656" t="s">
        <v>2019</v>
      </c>
    </row>
    <row r="208" spans="7:10" ht="22">
      <c r="G208" s="668"/>
      <c r="H208" s="425" t="s">
        <v>1561</v>
      </c>
      <c r="I208" s="660">
        <v>46901</v>
      </c>
      <c r="J208" s="656" t="s">
        <v>2018</v>
      </c>
    </row>
    <row r="209" spans="1:11" ht="22">
      <c r="G209" s="656"/>
      <c r="H209" s="425" t="s">
        <v>1561</v>
      </c>
      <c r="I209" s="660">
        <v>62661</v>
      </c>
      <c r="J209" s="656" t="s">
        <v>2017</v>
      </c>
    </row>
    <row r="210" spans="1:11" ht="33">
      <c r="A210" s="659"/>
      <c r="B210" s="658"/>
      <c r="C210" s="662"/>
      <c r="D210" s="662"/>
      <c r="E210" s="662"/>
      <c r="F210" s="430"/>
      <c r="G210" s="429"/>
      <c r="H210" s="663" t="s">
        <v>1561</v>
      </c>
      <c r="I210" s="662">
        <v>1678284</v>
      </c>
      <c r="J210" s="658" t="s">
        <v>2016</v>
      </c>
      <c r="K210" s="442"/>
    </row>
    <row r="211" spans="1:11" ht="33">
      <c r="H211" s="661" t="s">
        <v>1561</v>
      </c>
      <c r="I211" s="660">
        <v>1108880</v>
      </c>
      <c r="J211" s="656" t="s">
        <v>2015</v>
      </c>
    </row>
    <row r="212" spans="1:11">
      <c r="A212" s="657" t="s">
        <v>696</v>
      </c>
      <c r="B212" s="656" t="s">
        <v>1600</v>
      </c>
      <c r="C212" s="660" t="s">
        <v>718</v>
      </c>
      <c r="D212" s="660">
        <v>395797</v>
      </c>
      <c r="E212" s="660">
        <v>395797</v>
      </c>
      <c r="F212" s="426" t="s">
        <v>2014</v>
      </c>
      <c r="G212" s="425" t="s">
        <v>865</v>
      </c>
      <c r="H212" s="661" t="s">
        <v>696</v>
      </c>
      <c r="I212" s="660">
        <v>395797</v>
      </c>
      <c r="J212" s="656" t="s">
        <v>2013</v>
      </c>
    </row>
    <row r="213" spans="1:11" ht="33">
      <c r="H213" s="661" t="s">
        <v>1561</v>
      </c>
      <c r="I213" s="660">
        <v>395797</v>
      </c>
      <c r="J213" s="656" t="s">
        <v>2012</v>
      </c>
    </row>
    <row r="214" spans="1:11">
      <c r="A214" s="657">
        <v>102</v>
      </c>
      <c r="B214" s="656" t="s">
        <v>1227</v>
      </c>
      <c r="C214" s="660" t="s">
        <v>718</v>
      </c>
      <c r="D214" s="660">
        <v>12088014</v>
      </c>
      <c r="E214" s="660">
        <v>12088014</v>
      </c>
      <c r="F214" s="426" t="s">
        <v>2011</v>
      </c>
      <c r="G214" s="425" t="s">
        <v>696</v>
      </c>
      <c r="H214" s="661" t="s">
        <v>696</v>
      </c>
      <c r="I214" s="660">
        <v>12088014</v>
      </c>
      <c r="J214" s="656" t="s">
        <v>696</v>
      </c>
    </row>
    <row r="215" spans="1:11">
      <c r="A215" s="657" t="s">
        <v>696</v>
      </c>
      <c r="B215" s="656" t="s">
        <v>1583</v>
      </c>
      <c r="C215" s="660" t="s">
        <v>718</v>
      </c>
      <c r="D215" s="660">
        <v>12088014</v>
      </c>
      <c r="E215" s="660">
        <v>12088014</v>
      </c>
      <c r="F215" s="426" t="s">
        <v>2011</v>
      </c>
      <c r="G215" s="425" t="s">
        <v>696</v>
      </c>
      <c r="H215" s="661" t="s">
        <v>696</v>
      </c>
      <c r="I215" s="660">
        <v>12088014</v>
      </c>
      <c r="J215" s="656" t="s">
        <v>696</v>
      </c>
    </row>
    <row r="216" spans="1:11">
      <c r="A216" s="657" t="s">
        <v>696</v>
      </c>
      <c r="B216" s="656" t="s">
        <v>1582</v>
      </c>
      <c r="C216" s="660" t="s">
        <v>718</v>
      </c>
      <c r="D216" s="660">
        <v>12088014</v>
      </c>
      <c r="E216" s="660">
        <v>12088014</v>
      </c>
      <c r="F216" s="426" t="s">
        <v>2011</v>
      </c>
      <c r="G216" s="425" t="s">
        <v>865</v>
      </c>
      <c r="H216" s="661" t="s">
        <v>696</v>
      </c>
      <c r="I216" s="660">
        <v>12088014</v>
      </c>
      <c r="J216" s="656" t="s">
        <v>2010</v>
      </c>
    </row>
    <row r="217" spans="1:11" ht="22">
      <c r="H217" s="661" t="s">
        <v>1563</v>
      </c>
      <c r="I217" s="660">
        <v>6750459</v>
      </c>
      <c r="J217" s="656" t="s">
        <v>2009</v>
      </c>
    </row>
    <row r="218" spans="1:11" ht="22">
      <c r="H218" s="661" t="s">
        <v>1563</v>
      </c>
      <c r="I218" s="660">
        <v>85934</v>
      </c>
      <c r="J218" s="656" t="s">
        <v>2008</v>
      </c>
    </row>
    <row r="219" spans="1:11" ht="22">
      <c r="H219" s="661" t="s">
        <v>1563</v>
      </c>
      <c r="I219" s="660">
        <v>248101</v>
      </c>
      <c r="J219" s="656" t="s">
        <v>2007</v>
      </c>
    </row>
    <row r="220" spans="1:11" ht="22">
      <c r="H220" s="661" t="s">
        <v>1563</v>
      </c>
      <c r="I220" s="660">
        <v>4537973</v>
      </c>
      <c r="J220" s="656" t="s">
        <v>2006</v>
      </c>
    </row>
    <row r="221" spans="1:11" ht="22">
      <c r="H221" s="661" t="s">
        <v>1563</v>
      </c>
      <c r="I221" s="660">
        <v>273986</v>
      </c>
      <c r="J221" s="656" t="s">
        <v>2005</v>
      </c>
    </row>
    <row r="222" spans="1:11" ht="22">
      <c r="H222" s="661" t="s">
        <v>1563</v>
      </c>
      <c r="I222" s="660">
        <v>23200</v>
      </c>
      <c r="J222" s="656" t="s">
        <v>2004</v>
      </c>
    </row>
    <row r="223" spans="1:11" ht="22">
      <c r="H223" s="661" t="s">
        <v>1563</v>
      </c>
      <c r="I223" s="660">
        <v>168361</v>
      </c>
      <c r="J223" s="656" t="s">
        <v>2003</v>
      </c>
    </row>
    <row r="224" spans="1:11">
      <c r="A224" s="657">
        <v>103</v>
      </c>
      <c r="B224" s="656" t="s">
        <v>2002</v>
      </c>
      <c r="C224" s="660">
        <v>11495827</v>
      </c>
      <c r="D224" s="660">
        <v>1371006157</v>
      </c>
      <c r="E224" s="660">
        <v>1382501984</v>
      </c>
      <c r="F224" s="426" t="s">
        <v>2001</v>
      </c>
      <c r="G224" s="425" t="s">
        <v>696</v>
      </c>
      <c r="H224" s="661" t="s">
        <v>696</v>
      </c>
      <c r="I224" s="660">
        <v>1382501984</v>
      </c>
      <c r="J224" s="656" t="s">
        <v>696</v>
      </c>
    </row>
    <row r="225" spans="1:11">
      <c r="A225" s="657" t="s">
        <v>696</v>
      </c>
      <c r="B225" s="656" t="s">
        <v>1400</v>
      </c>
      <c r="C225" s="660">
        <v>5136622</v>
      </c>
      <c r="D225" s="660">
        <v>60973349</v>
      </c>
      <c r="E225" s="660">
        <v>66109971</v>
      </c>
      <c r="F225" s="426" t="s">
        <v>2000</v>
      </c>
      <c r="G225" s="425" t="s">
        <v>696</v>
      </c>
      <c r="H225" s="661" t="s">
        <v>696</v>
      </c>
      <c r="I225" s="660">
        <v>66109971</v>
      </c>
      <c r="J225" s="656" t="s">
        <v>696</v>
      </c>
    </row>
    <row r="226" spans="1:11">
      <c r="A226" s="657">
        <v>103</v>
      </c>
      <c r="B226" s="656" t="s">
        <v>834</v>
      </c>
      <c r="C226" s="660">
        <v>5136622</v>
      </c>
      <c r="D226" s="660">
        <v>18464214</v>
      </c>
      <c r="E226" s="660">
        <v>23600836</v>
      </c>
      <c r="F226" s="426" t="s">
        <v>1999</v>
      </c>
      <c r="G226" s="425" t="s">
        <v>696</v>
      </c>
      <c r="H226" s="661" t="s">
        <v>696</v>
      </c>
      <c r="I226" s="660">
        <v>23600836</v>
      </c>
      <c r="J226" s="656" t="s">
        <v>696</v>
      </c>
    </row>
    <row r="227" spans="1:11">
      <c r="A227" s="657" t="s">
        <v>696</v>
      </c>
      <c r="B227" s="656" t="s">
        <v>1998</v>
      </c>
      <c r="C227" s="660">
        <v>15000</v>
      </c>
      <c r="D227" s="660" t="s">
        <v>718</v>
      </c>
      <c r="E227" s="660">
        <v>15000</v>
      </c>
      <c r="F227" s="426" t="s">
        <v>1996</v>
      </c>
      <c r="G227" s="425" t="s">
        <v>696</v>
      </c>
      <c r="H227" s="661" t="s">
        <v>696</v>
      </c>
      <c r="I227" s="660">
        <v>15000</v>
      </c>
      <c r="J227" s="656" t="s">
        <v>696</v>
      </c>
    </row>
    <row r="228" spans="1:11">
      <c r="A228" s="657" t="s">
        <v>696</v>
      </c>
      <c r="B228" s="656" t="s">
        <v>1997</v>
      </c>
      <c r="C228" s="660">
        <v>15000</v>
      </c>
      <c r="D228" s="660" t="s">
        <v>718</v>
      </c>
      <c r="E228" s="660">
        <v>15000</v>
      </c>
      <c r="F228" s="426" t="s">
        <v>1996</v>
      </c>
      <c r="G228" s="425" t="s">
        <v>866</v>
      </c>
      <c r="H228" s="661" t="s">
        <v>696</v>
      </c>
      <c r="I228" s="660">
        <v>15000</v>
      </c>
      <c r="J228" s="656" t="s">
        <v>1995</v>
      </c>
    </row>
    <row r="229" spans="1:11" ht="33">
      <c r="H229" s="661" t="s">
        <v>1563</v>
      </c>
      <c r="I229" s="660">
        <v>15000</v>
      </c>
      <c r="J229" s="656" t="s">
        <v>1994</v>
      </c>
    </row>
    <row r="230" spans="1:11">
      <c r="A230" s="657" t="s">
        <v>696</v>
      </c>
      <c r="B230" s="656" t="s">
        <v>833</v>
      </c>
      <c r="C230" s="660">
        <v>5121622</v>
      </c>
      <c r="D230" s="660">
        <v>18464214</v>
      </c>
      <c r="E230" s="660">
        <v>23585836</v>
      </c>
      <c r="F230" s="426" t="s">
        <v>1993</v>
      </c>
      <c r="G230" s="425" t="s">
        <v>696</v>
      </c>
      <c r="H230" s="661" t="s">
        <v>696</v>
      </c>
      <c r="I230" s="660">
        <v>23585836</v>
      </c>
      <c r="J230" s="656" t="s">
        <v>696</v>
      </c>
    </row>
    <row r="231" spans="1:11">
      <c r="A231" s="657" t="s">
        <v>696</v>
      </c>
      <c r="B231" s="656" t="s">
        <v>1992</v>
      </c>
      <c r="C231" s="660" t="s">
        <v>718</v>
      </c>
      <c r="D231" s="660">
        <v>8041607</v>
      </c>
      <c r="E231" s="660">
        <v>8041607</v>
      </c>
      <c r="F231" s="426" t="s">
        <v>1991</v>
      </c>
      <c r="G231" s="425" t="s">
        <v>866</v>
      </c>
      <c r="H231" s="661" t="s">
        <v>696</v>
      </c>
      <c r="I231" s="660">
        <v>8041607</v>
      </c>
      <c r="J231" s="656" t="s">
        <v>1990</v>
      </c>
    </row>
    <row r="232" spans="1:11" ht="22">
      <c r="H232" s="661" t="s">
        <v>1563</v>
      </c>
      <c r="I232" s="660">
        <v>1856250</v>
      </c>
      <c r="J232" s="656" t="s">
        <v>1989</v>
      </c>
    </row>
    <row r="233" spans="1:11" ht="22">
      <c r="H233" s="661" t="s">
        <v>1563</v>
      </c>
      <c r="I233" s="660">
        <v>640500</v>
      </c>
      <c r="J233" s="656" t="s">
        <v>1988</v>
      </c>
    </row>
    <row r="234" spans="1:11" ht="33">
      <c r="H234" s="661" t="s">
        <v>1563</v>
      </c>
      <c r="I234" s="660">
        <v>3775000</v>
      </c>
      <c r="J234" s="656" t="s">
        <v>1987</v>
      </c>
    </row>
    <row r="235" spans="1:11" ht="22">
      <c r="H235" s="661" t="s">
        <v>1563</v>
      </c>
      <c r="I235" s="660">
        <v>512000</v>
      </c>
      <c r="J235" s="656" t="s">
        <v>1986</v>
      </c>
    </row>
    <row r="236" spans="1:11" ht="22">
      <c r="H236" s="661" t="s">
        <v>1563</v>
      </c>
      <c r="I236" s="660">
        <v>207857</v>
      </c>
      <c r="J236" s="656" t="s">
        <v>1985</v>
      </c>
    </row>
    <row r="237" spans="1:11" ht="33">
      <c r="H237" s="661" t="s">
        <v>1563</v>
      </c>
      <c r="I237" s="660">
        <v>1050000</v>
      </c>
      <c r="J237" s="656" t="s">
        <v>1984</v>
      </c>
    </row>
    <row r="238" spans="1:11">
      <c r="A238" s="657" t="s">
        <v>696</v>
      </c>
      <c r="B238" s="656" t="s">
        <v>1724</v>
      </c>
      <c r="C238" s="660">
        <v>3090150</v>
      </c>
      <c r="D238" s="660">
        <v>3358476</v>
      </c>
      <c r="E238" s="660">
        <v>6448626</v>
      </c>
      <c r="F238" s="426" t="s">
        <v>1983</v>
      </c>
      <c r="G238" s="425" t="s">
        <v>866</v>
      </c>
      <c r="H238" s="661" t="s">
        <v>696</v>
      </c>
      <c r="I238" s="660">
        <v>6448626</v>
      </c>
      <c r="J238" s="656" t="s">
        <v>1598</v>
      </c>
    </row>
    <row r="239" spans="1:11" ht="33">
      <c r="H239" s="661" t="s">
        <v>1563</v>
      </c>
      <c r="I239" s="660">
        <v>2988000</v>
      </c>
      <c r="J239" s="656" t="s">
        <v>1982</v>
      </c>
    </row>
    <row r="240" spans="1:11" ht="22">
      <c r="A240" s="659"/>
      <c r="B240" s="658"/>
      <c r="C240" s="662"/>
      <c r="D240" s="662"/>
      <c r="E240" s="662"/>
      <c r="F240" s="430"/>
      <c r="G240" s="429"/>
      <c r="H240" s="663" t="s">
        <v>1563</v>
      </c>
      <c r="I240" s="662">
        <v>890000</v>
      </c>
      <c r="J240" s="658" t="s">
        <v>1981</v>
      </c>
      <c r="K240" s="442"/>
    </row>
    <row r="241" spans="1:10" ht="22">
      <c r="H241" s="661" t="s">
        <v>1563</v>
      </c>
      <c r="I241" s="660">
        <v>800000</v>
      </c>
      <c r="J241" s="656" t="s">
        <v>1980</v>
      </c>
    </row>
    <row r="242" spans="1:10" ht="22">
      <c r="H242" s="661" t="s">
        <v>1563</v>
      </c>
      <c r="I242" s="660">
        <v>1400150</v>
      </c>
      <c r="J242" s="656" t="s">
        <v>1979</v>
      </c>
    </row>
    <row r="243" spans="1:10" ht="33">
      <c r="H243" s="661" t="s">
        <v>1563</v>
      </c>
      <c r="I243" s="660">
        <v>370476</v>
      </c>
      <c r="J243" s="656" t="s">
        <v>1978</v>
      </c>
    </row>
    <row r="244" spans="1:10" ht="22">
      <c r="A244" s="657" t="s">
        <v>696</v>
      </c>
      <c r="B244" s="656" t="s">
        <v>1718</v>
      </c>
      <c r="C244" s="660">
        <v>2031472</v>
      </c>
      <c r="D244" s="660">
        <v>900000</v>
      </c>
      <c r="E244" s="660">
        <v>2931472</v>
      </c>
      <c r="F244" s="426" t="s">
        <v>1977</v>
      </c>
      <c r="G244" s="425" t="s">
        <v>866</v>
      </c>
      <c r="H244" s="661" t="s">
        <v>696</v>
      </c>
      <c r="I244" s="660">
        <v>2931472</v>
      </c>
      <c r="J244" s="656" t="s">
        <v>1716</v>
      </c>
    </row>
    <row r="245" spans="1:10" ht="33">
      <c r="H245" s="661" t="s">
        <v>1563</v>
      </c>
      <c r="I245" s="660">
        <v>900000</v>
      </c>
      <c r="J245" s="656" t="s">
        <v>1976</v>
      </c>
    </row>
    <row r="246" spans="1:10" ht="44">
      <c r="H246" s="661" t="s">
        <v>1563</v>
      </c>
      <c r="I246" s="660">
        <v>531472</v>
      </c>
      <c r="J246" s="656" t="s">
        <v>1975</v>
      </c>
    </row>
    <row r="247" spans="1:10" ht="33">
      <c r="H247" s="661" t="s">
        <v>1563</v>
      </c>
      <c r="I247" s="660">
        <v>1500000</v>
      </c>
      <c r="J247" s="656" t="s">
        <v>1974</v>
      </c>
    </row>
    <row r="248" spans="1:10">
      <c r="A248" s="657" t="s">
        <v>696</v>
      </c>
      <c r="B248" s="656" t="s">
        <v>1973</v>
      </c>
      <c r="C248" s="660" t="s">
        <v>718</v>
      </c>
      <c r="D248" s="660">
        <v>1668000</v>
      </c>
      <c r="E248" s="660">
        <v>1668000</v>
      </c>
      <c r="F248" s="426" t="s">
        <v>1972</v>
      </c>
      <c r="G248" s="425" t="s">
        <v>866</v>
      </c>
      <c r="H248" s="661" t="s">
        <v>696</v>
      </c>
      <c r="I248" s="660">
        <v>1668000</v>
      </c>
      <c r="J248" s="656" t="s">
        <v>1971</v>
      </c>
    </row>
    <row r="249" spans="1:10" ht="33">
      <c r="H249" s="661" t="s">
        <v>1563</v>
      </c>
      <c r="I249" s="660">
        <v>1668000</v>
      </c>
      <c r="J249" s="656" t="s">
        <v>1970</v>
      </c>
    </row>
    <row r="250" spans="1:10">
      <c r="A250" s="657" t="s">
        <v>696</v>
      </c>
      <c r="B250" s="656" t="s">
        <v>1673</v>
      </c>
      <c r="C250" s="660" t="s">
        <v>718</v>
      </c>
      <c r="D250" s="660">
        <v>4496131</v>
      </c>
      <c r="E250" s="660">
        <v>4496131</v>
      </c>
      <c r="F250" s="426" t="s">
        <v>1969</v>
      </c>
      <c r="G250" s="425" t="s">
        <v>866</v>
      </c>
      <c r="H250" s="661" t="s">
        <v>696</v>
      </c>
      <c r="I250" s="660">
        <v>4496131</v>
      </c>
      <c r="J250" s="656" t="s">
        <v>1671</v>
      </c>
    </row>
    <row r="251" spans="1:10" ht="33">
      <c r="H251" s="661" t="s">
        <v>1563</v>
      </c>
      <c r="I251" s="660">
        <v>4496131</v>
      </c>
      <c r="J251" s="656" t="s">
        <v>1968</v>
      </c>
    </row>
    <row r="252" spans="1:10">
      <c r="A252" s="657">
        <v>103</v>
      </c>
      <c r="B252" s="656" t="s">
        <v>839</v>
      </c>
      <c r="C252" s="660" t="s">
        <v>718</v>
      </c>
      <c r="D252" s="660">
        <v>42509135</v>
      </c>
      <c r="E252" s="660">
        <v>42509135</v>
      </c>
      <c r="F252" s="426" t="s">
        <v>1967</v>
      </c>
      <c r="G252" s="425" t="s">
        <v>696</v>
      </c>
      <c r="H252" s="661" t="s">
        <v>696</v>
      </c>
      <c r="I252" s="660">
        <v>42509135</v>
      </c>
      <c r="J252" s="656" t="s">
        <v>696</v>
      </c>
    </row>
    <row r="253" spans="1:10">
      <c r="A253" s="657" t="s">
        <v>696</v>
      </c>
      <c r="B253" s="656" t="s">
        <v>833</v>
      </c>
      <c r="C253" s="660" t="s">
        <v>718</v>
      </c>
      <c r="D253" s="660">
        <v>42509135</v>
      </c>
      <c r="E253" s="660">
        <v>42509135</v>
      </c>
      <c r="F253" s="426" t="s">
        <v>1967</v>
      </c>
      <c r="G253" s="425" t="s">
        <v>696</v>
      </c>
      <c r="H253" s="661" t="s">
        <v>696</v>
      </c>
      <c r="I253" s="660">
        <v>42509135</v>
      </c>
      <c r="J253" s="656" t="s">
        <v>696</v>
      </c>
    </row>
    <row r="254" spans="1:10">
      <c r="A254" s="657" t="s">
        <v>696</v>
      </c>
      <c r="B254" s="656" t="s">
        <v>838</v>
      </c>
      <c r="C254" s="660" t="s">
        <v>718</v>
      </c>
      <c r="D254" s="660">
        <v>1356002</v>
      </c>
      <c r="E254" s="660">
        <v>1356002</v>
      </c>
      <c r="F254" s="426" t="s">
        <v>1966</v>
      </c>
      <c r="G254" s="425" t="s">
        <v>866</v>
      </c>
      <c r="H254" s="661" t="s">
        <v>696</v>
      </c>
      <c r="I254" s="660">
        <v>1356002</v>
      </c>
      <c r="J254" s="656" t="s">
        <v>1598</v>
      </c>
    </row>
    <row r="255" spans="1:10" ht="22">
      <c r="H255" s="661" t="s">
        <v>1561</v>
      </c>
      <c r="I255" s="660">
        <v>1356002</v>
      </c>
      <c r="J255" s="656" t="s">
        <v>1965</v>
      </c>
    </row>
    <row r="256" spans="1:10">
      <c r="A256" s="657" t="s">
        <v>696</v>
      </c>
      <c r="B256" s="656" t="s">
        <v>1964</v>
      </c>
      <c r="C256" s="660" t="s">
        <v>718</v>
      </c>
      <c r="D256" s="660">
        <v>41153133</v>
      </c>
      <c r="E256" s="660">
        <v>41153133</v>
      </c>
      <c r="F256" s="426" t="s">
        <v>1963</v>
      </c>
      <c r="G256" s="425" t="s">
        <v>866</v>
      </c>
      <c r="H256" s="661" t="s">
        <v>696</v>
      </c>
      <c r="I256" s="660">
        <v>41153133</v>
      </c>
      <c r="J256" s="656" t="s">
        <v>1962</v>
      </c>
    </row>
    <row r="257" spans="1:11" ht="33">
      <c r="H257" s="661" t="s">
        <v>1563</v>
      </c>
      <c r="I257" s="660">
        <v>300000</v>
      </c>
      <c r="J257" s="656" t="s">
        <v>1961</v>
      </c>
    </row>
    <row r="258" spans="1:11" ht="22">
      <c r="H258" s="661" t="s">
        <v>1561</v>
      </c>
      <c r="I258" s="660">
        <v>4219434</v>
      </c>
      <c r="J258" s="656" t="s">
        <v>1960</v>
      </c>
    </row>
    <row r="259" spans="1:11" ht="33">
      <c r="H259" s="661" t="s">
        <v>1561</v>
      </c>
      <c r="I259" s="660">
        <v>4382058</v>
      </c>
      <c r="J259" s="656" t="s">
        <v>1959</v>
      </c>
    </row>
    <row r="260" spans="1:11" ht="22">
      <c r="H260" s="661" t="s">
        <v>1561</v>
      </c>
      <c r="I260" s="660">
        <v>1298516</v>
      </c>
      <c r="J260" s="656" t="s">
        <v>1958</v>
      </c>
    </row>
    <row r="261" spans="1:11" ht="22">
      <c r="H261" s="661" t="s">
        <v>1561</v>
      </c>
      <c r="I261" s="660">
        <v>2023507</v>
      </c>
      <c r="J261" s="656" t="s">
        <v>1957</v>
      </c>
    </row>
    <row r="262" spans="1:11" ht="22">
      <c r="H262" s="661" t="s">
        <v>1561</v>
      </c>
      <c r="I262" s="660">
        <v>1460893</v>
      </c>
      <c r="J262" s="656" t="s">
        <v>1956</v>
      </c>
    </row>
    <row r="263" spans="1:11" ht="33">
      <c r="H263" s="661" t="s">
        <v>1561</v>
      </c>
      <c r="I263" s="660">
        <v>275392</v>
      </c>
      <c r="J263" s="656" t="s">
        <v>1955</v>
      </c>
    </row>
    <row r="264" spans="1:11" ht="22">
      <c r="H264" s="661" t="s">
        <v>1561</v>
      </c>
      <c r="I264" s="660">
        <v>151191</v>
      </c>
      <c r="J264" s="656" t="s">
        <v>1954</v>
      </c>
    </row>
    <row r="265" spans="1:11" ht="22">
      <c r="A265" s="659"/>
      <c r="B265" s="658"/>
      <c r="C265" s="662"/>
      <c r="D265" s="662"/>
      <c r="E265" s="662"/>
      <c r="F265" s="430"/>
      <c r="G265" s="429"/>
      <c r="H265" s="663" t="s">
        <v>1561</v>
      </c>
      <c r="I265" s="662">
        <v>6924947</v>
      </c>
      <c r="J265" s="658" t="s">
        <v>1953</v>
      </c>
      <c r="K265" s="442"/>
    </row>
    <row r="266" spans="1:11" ht="22">
      <c r="H266" s="661" t="s">
        <v>1561</v>
      </c>
      <c r="I266" s="660">
        <v>8434700</v>
      </c>
      <c r="J266" s="656" t="s">
        <v>1952</v>
      </c>
    </row>
    <row r="267" spans="1:11" ht="22">
      <c r="H267" s="661" t="s">
        <v>1561</v>
      </c>
      <c r="I267" s="660">
        <v>11584000</v>
      </c>
      <c r="J267" s="656" t="s">
        <v>1951</v>
      </c>
    </row>
    <row r="268" spans="1:11" ht="33">
      <c r="H268" s="661" t="s">
        <v>1561</v>
      </c>
      <c r="I268" s="660">
        <v>98495</v>
      </c>
      <c r="J268" s="656" t="s">
        <v>1950</v>
      </c>
    </row>
    <row r="269" spans="1:11">
      <c r="A269" s="657" t="s">
        <v>696</v>
      </c>
      <c r="B269" s="656" t="s">
        <v>1949</v>
      </c>
      <c r="C269" s="660">
        <v>6359205</v>
      </c>
      <c r="D269" s="660">
        <v>1310032808</v>
      </c>
      <c r="E269" s="660">
        <v>1316392013</v>
      </c>
      <c r="F269" s="426" t="s">
        <v>1948</v>
      </c>
      <c r="G269" s="425" t="s">
        <v>696</v>
      </c>
      <c r="H269" s="661" t="s">
        <v>696</v>
      </c>
      <c r="I269" s="660">
        <v>1316392013</v>
      </c>
      <c r="J269" s="656" t="s">
        <v>696</v>
      </c>
    </row>
    <row r="270" spans="1:11">
      <c r="A270" s="657">
        <v>103</v>
      </c>
      <c r="B270" s="656" t="s">
        <v>834</v>
      </c>
      <c r="C270" s="660">
        <v>4749836</v>
      </c>
      <c r="D270" s="660">
        <v>892198786</v>
      </c>
      <c r="E270" s="660">
        <v>896948622</v>
      </c>
      <c r="F270" s="426" t="s">
        <v>1947</v>
      </c>
      <c r="G270" s="425" t="s">
        <v>696</v>
      </c>
      <c r="H270" s="661" t="s">
        <v>696</v>
      </c>
      <c r="I270" s="660">
        <v>896948622</v>
      </c>
      <c r="J270" s="656" t="s">
        <v>696</v>
      </c>
    </row>
    <row r="271" spans="1:11">
      <c r="A271" s="657" t="s">
        <v>696</v>
      </c>
      <c r="B271" s="656" t="s">
        <v>833</v>
      </c>
      <c r="C271" s="660">
        <v>4749836</v>
      </c>
      <c r="D271" s="660">
        <v>892198786</v>
      </c>
      <c r="E271" s="660">
        <v>896948622</v>
      </c>
      <c r="F271" s="426" t="s">
        <v>1946</v>
      </c>
      <c r="G271" s="425" t="s">
        <v>696</v>
      </c>
      <c r="H271" s="661" t="s">
        <v>696</v>
      </c>
      <c r="I271" s="660">
        <v>896948622</v>
      </c>
      <c r="J271" s="656" t="s">
        <v>696</v>
      </c>
    </row>
    <row r="272" spans="1:11" ht="22">
      <c r="A272" s="657" t="s">
        <v>696</v>
      </c>
      <c r="B272" s="656" t="s">
        <v>832</v>
      </c>
      <c r="C272" s="660" t="s">
        <v>718</v>
      </c>
      <c r="D272" s="660">
        <v>373225634</v>
      </c>
      <c r="E272" s="660">
        <v>373225634</v>
      </c>
      <c r="F272" s="426" t="s">
        <v>1945</v>
      </c>
      <c r="G272" s="425" t="s">
        <v>865</v>
      </c>
      <c r="H272" s="661" t="s">
        <v>696</v>
      </c>
      <c r="I272" s="660">
        <v>373225634</v>
      </c>
      <c r="J272" s="656" t="s">
        <v>1944</v>
      </c>
    </row>
    <row r="273" spans="7:10" ht="44">
      <c r="G273" s="668"/>
      <c r="H273" s="425" t="s">
        <v>1563</v>
      </c>
      <c r="I273" s="660">
        <v>5004350</v>
      </c>
      <c r="J273" s="656" t="s">
        <v>1943</v>
      </c>
    </row>
    <row r="274" spans="7:10" ht="44">
      <c r="G274" s="668"/>
      <c r="H274" s="425" t="s">
        <v>1563</v>
      </c>
      <c r="I274" s="660">
        <v>284826</v>
      </c>
      <c r="J274" s="656" t="s">
        <v>1942</v>
      </c>
    </row>
    <row r="275" spans="7:10" ht="22">
      <c r="G275" s="668"/>
      <c r="H275" s="425" t="s">
        <v>1563</v>
      </c>
      <c r="I275" s="660">
        <v>1913383</v>
      </c>
      <c r="J275" s="656" t="s">
        <v>1941</v>
      </c>
    </row>
    <row r="276" spans="7:10" ht="22">
      <c r="G276" s="668"/>
      <c r="H276" s="425" t="s">
        <v>1563</v>
      </c>
      <c r="I276" s="660">
        <v>12480</v>
      </c>
      <c r="J276" s="656" t="s">
        <v>1940</v>
      </c>
    </row>
    <row r="277" spans="7:10" ht="22">
      <c r="G277" s="668"/>
      <c r="H277" s="425" t="s">
        <v>1563</v>
      </c>
      <c r="I277" s="660">
        <v>117797</v>
      </c>
      <c r="J277" s="656" t="s">
        <v>1939</v>
      </c>
    </row>
    <row r="278" spans="7:10" ht="22">
      <c r="G278" s="668"/>
      <c r="H278" s="425" t="s">
        <v>1563</v>
      </c>
      <c r="I278" s="660">
        <v>4200</v>
      </c>
      <c r="J278" s="656" t="s">
        <v>1938</v>
      </c>
    </row>
    <row r="279" spans="7:10" ht="22">
      <c r="G279" s="668"/>
      <c r="H279" s="425" t="s">
        <v>1563</v>
      </c>
      <c r="I279" s="660">
        <v>1478046</v>
      </c>
      <c r="J279" s="656" t="s">
        <v>1937</v>
      </c>
    </row>
    <row r="280" spans="7:10" ht="22">
      <c r="G280" s="668"/>
      <c r="H280" s="425" t="s">
        <v>1563</v>
      </c>
      <c r="I280" s="660">
        <v>17870</v>
      </c>
      <c r="J280" s="656" t="s">
        <v>1936</v>
      </c>
    </row>
    <row r="281" spans="7:10" ht="22">
      <c r="G281" s="668"/>
      <c r="H281" s="425" t="s">
        <v>1563</v>
      </c>
      <c r="I281" s="660">
        <v>134788</v>
      </c>
      <c r="J281" s="656" t="s">
        <v>1935</v>
      </c>
    </row>
    <row r="282" spans="7:10" ht="22">
      <c r="G282" s="668"/>
      <c r="H282" s="425" t="s">
        <v>1563</v>
      </c>
      <c r="I282" s="660">
        <v>12600</v>
      </c>
      <c r="J282" s="656" t="s">
        <v>1934</v>
      </c>
    </row>
    <row r="283" spans="7:10" ht="22">
      <c r="G283" s="668"/>
      <c r="H283" s="425" t="s">
        <v>1563</v>
      </c>
      <c r="I283" s="660">
        <v>263017</v>
      </c>
      <c r="J283" s="656" t="s">
        <v>1933</v>
      </c>
    </row>
    <row r="284" spans="7:10" ht="22">
      <c r="G284" s="668"/>
      <c r="H284" s="425" t="s">
        <v>1563</v>
      </c>
      <c r="I284" s="660">
        <v>5036</v>
      </c>
      <c r="J284" s="656" t="s">
        <v>1932</v>
      </c>
    </row>
    <row r="285" spans="7:10" ht="22">
      <c r="G285" s="668"/>
      <c r="H285" s="425" t="s">
        <v>1563</v>
      </c>
      <c r="I285" s="660">
        <v>47532</v>
      </c>
      <c r="J285" s="656" t="s">
        <v>1931</v>
      </c>
    </row>
    <row r="286" spans="7:10" ht="22">
      <c r="G286" s="668"/>
      <c r="H286" s="425" t="s">
        <v>1563</v>
      </c>
      <c r="I286" s="660">
        <v>4200</v>
      </c>
      <c r="J286" s="656" t="s">
        <v>1930</v>
      </c>
    </row>
    <row r="287" spans="7:10" ht="33">
      <c r="G287" s="668"/>
      <c r="H287" s="425" t="s">
        <v>1563</v>
      </c>
      <c r="I287" s="660">
        <v>3690000</v>
      </c>
      <c r="J287" s="656" t="s">
        <v>1929</v>
      </c>
    </row>
    <row r="288" spans="7:10" ht="33">
      <c r="G288" s="668"/>
      <c r="H288" s="425" t="s">
        <v>1563</v>
      </c>
      <c r="I288" s="660">
        <v>11070</v>
      </c>
      <c r="J288" s="656" t="s">
        <v>1928</v>
      </c>
    </row>
    <row r="289" spans="1:11" ht="33">
      <c r="A289" s="659"/>
      <c r="B289" s="658"/>
      <c r="C289" s="662"/>
      <c r="D289" s="662"/>
      <c r="E289" s="662"/>
      <c r="F289" s="430"/>
      <c r="G289" s="429"/>
      <c r="H289" s="663" t="s">
        <v>1563</v>
      </c>
      <c r="I289" s="662">
        <v>104489</v>
      </c>
      <c r="J289" s="658" t="s">
        <v>1927</v>
      </c>
      <c r="K289" s="442"/>
    </row>
    <row r="290" spans="1:11" ht="33">
      <c r="H290" s="661" t="s">
        <v>1563</v>
      </c>
      <c r="I290" s="660">
        <v>4200</v>
      </c>
      <c r="J290" s="656" t="s">
        <v>1926</v>
      </c>
    </row>
    <row r="291" spans="1:11" ht="44">
      <c r="H291" s="661" t="s">
        <v>1563</v>
      </c>
      <c r="I291" s="660">
        <v>224930</v>
      </c>
      <c r="J291" s="656" t="s">
        <v>1925</v>
      </c>
    </row>
    <row r="292" spans="1:11" ht="22">
      <c r="H292" s="661" t="s">
        <v>1563</v>
      </c>
      <c r="I292" s="660">
        <v>2740000</v>
      </c>
      <c r="J292" s="656" t="s">
        <v>1924</v>
      </c>
    </row>
    <row r="293" spans="1:11" ht="22">
      <c r="H293" s="661" t="s">
        <v>1563</v>
      </c>
      <c r="I293" s="660">
        <v>9654</v>
      </c>
      <c r="J293" s="656" t="s">
        <v>1923</v>
      </c>
    </row>
    <row r="294" spans="1:11" ht="22">
      <c r="H294" s="661" t="s">
        <v>1563</v>
      </c>
      <c r="I294" s="660">
        <v>77578</v>
      </c>
      <c r="J294" s="656" t="s">
        <v>1922</v>
      </c>
    </row>
    <row r="295" spans="1:11" ht="22">
      <c r="H295" s="661" t="s">
        <v>1563</v>
      </c>
      <c r="I295" s="660">
        <v>15000</v>
      </c>
      <c r="J295" s="656" t="s">
        <v>1921</v>
      </c>
    </row>
    <row r="296" spans="1:11" ht="22">
      <c r="H296" s="661" t="s">
        <v>1563</v>
      </c>
      <c r="I296" s="660">
        <v>613122</v>
      </c>
      <c r="J296" s="656" t="s">
        <v>1920</v>
      </c>
    </row>
    <row r="297" spans="1:11" ht="22">
      <c r="H297" s="661" t="s">
        <v>1563</v>
      </c>
      <c r="I297" s="660">
        <v>12770</v>
      </c>
      <c r="J297" s="656" t="s">
        <v>1919</v>
      </c>
    </row>
    <row r="298" spans="1:11" ht="22">
      <c r="H298" s="661" t="s">
        <v>1563</v>
      </c>
      <c r="I298" s="660">
        <v>90318</v>
      </c>
      <c r="J298" s="656" t="s">
        <v>1918</v>
      </c>
    </row>
    <row r="299" spans="1:11" ht="22">
      <c r="H299" s="661" t="s">
        <v>1563</v>
      </c>
      <c r="I299" s="660">
        <v>21000</v>
      </c>
      <c r="J299" s="656" t="s">
        <v>1917</v>
      </c>
    </row>
    <row r="300" spans="1:11" ht="22">
      <c r="H300" s="661" t="s">
        <v>1563</v>
      </c>
      <c r="I300" s="660">
        <v>2179000</v>
      </c>
      <c r="J300" s="656" t="s">
        <v>1916</v>
      </c>
    </row>
    <row r="301" spans="1:11" ht="22">
      <c r="H301" s="661" t="s">
        <v>1563</v>
      </c>
      <c r="I301" s="660">
        <v>6537</v>
      </c>
      <c r="J301" s="656" t="s">
        <v>1915</v>
      </c>
    </row>
    <row r="302" spans="1:11" ht="22">
      <c r="H302" s="661" t="s">
        <v>1563</v>
      </c>
      <c r="I302" s="660">
        <v>61694</v>
      </c>
      <c r="J302" s="656" t="s">
        <v>1914</v>
      </c>
    </row>
    <row r="303" spans="1:11" ht="22">
      <c r="H303" s="661" t="s">
        <v>1563</v>
      </c>
      <c r="I303" s="660">
        <v>8000</v>
      </c>
      <c r="J303" s="656" t="s">
        <v>1913</v>
      </c>
    </row>
    <row r="304" spans="1:11" ht="22">
      <c r="H304" s="661" t="s">
        <v>1563</v>
      </c>
      <c r="I304" s="660">
        <v>1830321</v>
      </c>
      <c r="J304" s="656" t="s">
        <v>1912</v>
      </c>
    </row>
    <row r="305" spans="1:11" ht="22">
      <c r="H305" s="661" t="s">
        <v>1563</v>
      </c>
      <c r="I305" s="660">
        <v>13970</v>
      </c>
      <c r="J305" s="656" t="s">
        <v>1911</v>
      </c>
    </row>
    <row r="306" spans="1:11" ht="22">
      <c r="H306" s="661" t="s">
        <v>1563</v>
      </c>
      <c r="I306" s="660">
        <v>107589</v>
      </c>
      <c r="J306" s="656" t="s">
        <v>1910</v>
      </c>
    </row>
    <row r="307" spans="1:11" ht="22">
      <c r="H307" s="661" t="s">
        <v>1563</v>
      </c>
      <c r="I307" s="660">
        <v>14000</v>
      </c>
      <c r="J307" s="656" t="s">
        <v>1909</v>
      </c>
    </row>
    <row r="308" spans="1:11" ht="44">
      <c r="H308" s="661" t="s">
        <v>1563</v>
      </c>
      <c r="I308" s="660">
        <v>326079</v>
      </c>
      <c r="J308" s="656" t="s">
        <v>1908</v>
      </c>
    </row>
    <row r="309" spans="1:11" ht="44">
      <c r="H309" s="661" t="s">
        <v>1563</v>
      </c>
      <c r="I309" s="660">
        <v>255164</v>
      </c>
      <c r="J309" s="656" t="s">
        <v>1907</v>
      </c>
    </row>
    <row r="310" spans="1:11" ht="44">
      <c r="H310" s="661" t="s">
        <v>1563</v>
      </c>
      <c r="I310" s="660">
        <v>479997</v>
      </c>
      <c r="J310" s="656" t="s">
        <v>1906</v>
      </c>
    </row>
    <row r="311" spans="1:11" ht="22">
      <c r="H311" s="661" t="s">
        <v>1563</v>
      </c>
      <c r="I311" s="660">
        <v>2907333</v>
      </c>
      <c r="J311" s="656" t="s">
        <v>1905</v>
      </c>
    </row>
    <row r="312" spans="1:11" ht="22">
      <c r="A312" s="659"/>
      <c r="B312" s="658"/>
      <c r="C312" s="662"/>
      <c r="D312" s="662"/>
      <c r="E312" s="662"/>
      <c r="F312" s="430"/>
      <c r="G312" s="429"/>
      <c r="H312" s="663" t="s">
        <v>1563</v>
      </c>
      <c r="I312" s="662">
        <v>23836</v>
      </c>
      <c r="J312" s="658" t="s">
        <v>1904</v>
      </c>
      <c r="K312" s="442"/>
    </row>
    <row r="313" spans="1:11" ht="22">
      <c r="H313" s="661" t="s">
        <v>1563</v>
      </c>
      <c r="I313" s="660">
        <v>194178</v>
      </c>
      <c r="J313" s="656" t="s">
        <v>1903</v>
      </c>
    </row>
    <row r="314" spans="1:11" ht="22">
      <c r="H314" s="661" t="s">
        <v>1563</v>
      </c>
      <c r="I314" s="660">
        <v>54200</v>
      </c>
      <c r="J314" s="656" t="s">
        <v>1902</v>
      </c>
    </row>
    <row r="315" spans="1:11" ht="33">
      <c r="H315" s="661" t="s">
        <v>1563</v>
      </c>
      <c r="I315" s="660">
        <v>16101000</v>
      </c>
      <c r="J315" s="656" t="s">
        <v>1901</v>
      </c>
    </row>
    <row r="316" spans="1:11" ht="22">
      <c r="H316" s="661" t="s">
        <v>1563</v>
      </c>
      <c r="I316" s="660">
        <v>45760</v>
      </c>
      <c r="J316" s="656" t="s">
        <v>1900</v>
      </c>
    </row>
    <row r="317" spans="1:11" ht="22">
      <c r="H317" s="661" t="s">
        <v>1563</v>
      </c>
      <c r="I317" s="660">
        <v>302923</v>
      </c>
      <c r="J317" s="656" t="s">
        <v>1899</v>
      </c>
    </row>
    <row r="318" spans="1:11" ht="44">
      <c r="H318" s="661" t="s">
        <v>1563</v>
      </c>
      <c r="I318" s="660">
        <v>550317</v>
      </c>
      <c r="J318" s="656" t="s">
        <v>1898</v>
      </c>
    </row>
    <row r="319" spans="1:11" ht="22">
      <c r="H319" s="661" t="s">
        <v>1563</v>
      </c>
      <c r="I319" s="660">
        <v>14250000</v>
      </c>
      <c r="J319" s="656" t="s">
        <v>1897</v>
      </c>
    </row>
    <row r="320" spans="1:11" ht="22">
      <c r="H320" s="661" t="s">
        <v>1563</v>
      </c>
      <c r="I320" s="660">
        <v>48123</v>
      </c>
      <c r="J320" s="656" t="s">
        <v>1896</v>
      </c>
    </row>
    <row r="321" spans="1:11" ht="22">
      <c r="H321" s="661" t="s">
        <v>1563</v>
      </c>
      <c r="I321" s="660">
        <v>276718</v>
      </c>
      <c r="J321" s="656" t="s">
        <v>1895</v>
      </c>
    </row>
    <row r="322" spans="1:11" ht="22">
      <c r="H322" s="661" t="s">
        <v>1563</v>
      </c>
      <c r="I322" s="660">
        <v>186600</v>
      </c>
      <c r="J322" s="656" t="s">
        <v>1894</v>
      </c>
    </row>
    <row r="323" spans="1:11" ht="44">
      <c r="H323" s="661" t="s">
        <v>1563</v>
      </c>
      <c r="I323" s="660">
        <v>566933</v>
      </c>
      <c r="J323" s="656" t="s">
        <v>1893</v>
      </c>
    </row>
    <row r="324" spans="1:11" ht="44">
      <c r="H324" s="661" t="s">
        <v>1563</v>
      </c>
      <c r="I324" s="660">
        <v>449877</v>
      </c>
      <c r="J324" s="656" t="s">
        <v>1892</v>
      </c>
    </row>
    <row r="325" spans="1:11" ht="22">
      <c r="H325" s="661" t="s">
        <v>1563</v>
      </c>
      <c r="I325" s="660">
        <v>4870000</v>
      </c>
      <c r="J325" s="656" t="s">
        <v>1891</v>
      </c>
    </row>
    <row r="326" spans="1:11" ht="22">
      <c r="H326" s="661" t="s">
        <v>1563</v>
      </c>
      <c r="I326" s="660">
        <v>14610</v>
      </c>
      <c r="J326" s="656" t="s">
        <v>1890</v>
      </c>
    </row>
    <row r="327" spans="1:11" ht="22">
      <c r="H327" s="661" t="s">
        <v>1563</v>
      </c>
      <c r="I327" s="660">
        <v>137765</v>
      </c>
      <c r="J327" s="656" t="s">
        <v>1889</v>
      </c>
    </row>
    <row r="328" spans="1:11" ht="22">
      <c r="H328" s="661" t="s">
        <v>1563</v>
      </c>
      <c r="I328" s="660">
        <v>6550</v>
      </c>
      <c r="J328" s="656" t="s">
        <v>1888</v>
      </c>
    </row>
    <row r="329" spans="1:11" ht="33">
      <c r="H329" s="661" t="s">
        <v>1563</v>
      </c>
      <c r="I329" s="660">
        <v>1142409</v>
      </c>
      <c r="J329" s="656" t="s">
        <v>1887</v>
      </c>
    </row>
    <row r="330" spans="1:11" ht="22">
      <c r="H330" s="661" t="s">
        <v>1563</v>
      </c>
      <c r="I330" s="660">
        <v>28500</v>
      </c>
      <c r="J330" s="656" t="s">
        <v>1886</v>
      </c>
    </row>
    <row r="331" spans="1:11" ht="22">
      <c r="H331" s="661" t="s">
        <v>1563</v>
      </c>
      <c r="I331" s="660">
        <v>275602</v>
      </c>
      <c r="J331" s="656" t="s">
        <v>1885</v>
      </c>
    </row>
    <row r="332" spans="1:11" ht="22">
      <c r="H332" s="661" t="s">
        <v>1563</v>
      </c>
      <c r="I332" s="660">
        <v>80000</v>
      </c>
      <c r="J332" s="656" t="s">
        <v>1884</v>
      </c>
    </row>
    <row r="333" spans="1:11" ht="22">
      <c r="H333" s="661" t="s">
        <v>1563</v>
      </c>
      <c r="I333" s="660">
        <v>95000</v>
      </c>
      <c r="J333" s="656" t="s">
        <v>1883</v>
      </c>
    </row>
    <row r="334" spans="1:11" ht="55">
      <c r="A334" s="659"/>
      <c r="B334" s="658"/>
      <c r="C334" s="662"/>
      <c r="D334" s="662"/>
      <c r="E334" s="662"/>
      <c r="F334" s="430"/>
      <c r="G334" s="429"/>
      <c r="H334" s="663" t="s">
        <v>1563</v>
      </c>
      <c r="I334" s="662">
        <v>1272230</v>
      </c>
      <c r="J334" s="658" t="s">
        <v>1882</v>
      </c>
      <c r="K334" s="442"/>
    </row>
    <row r="335" spans="1:11" ht="22">
      <c r="H335" s="661" t="s">
        <v>1563</v>
      </c>
      <c r="I335" s="660">
        <v>3504000</v>
      </c>
      <c r="J335" s="656" t="s">
        <v>1881</v>
      </c>
    </row>
    <row r="336" spans="1:11" ht="22">
      <c r="H336" s="661" t="s">
        <v>1563</v>
      </c>
      <c r="I336" s="660">
        <v>12108</v>
      </c>
      <c r="J336" s="656" t="s">
        <v>1880</v>
      </c>
    </row>
    <row r="337" spans="7:10" ht="22">
      <c r="G337" s="668"/>
      <c r="H337" s="425" t="s">
        <v>1563</v>
      </c>
      <c r="I337" s="660">
        <v>72284</v>
      </c>
      <c r="J337" s="656" t="s">
        <v>1879</v>
      </c>
    </row>
    <row r="338" spans="7:10" ht="22">
      <c r="G338" s="668"/>
      <c r="H338" s="425" t="s">
        <v>1563</v>
      </c>
      <c r="I338" s="660">
        <v>3510</v>
      </c>
      <c r="J338" s="656" t="s">
        <v>1878</v>
      </c>
    </row>
    <row r="339" spans="7:10" ht="44">
      <c r="G339" s="668"/>
      <c r="H339" s="425" t="s">
        <v>1563</v>
      </c>
      <c r="I339" s="660">
        <v>124278</v>
      </c>
      <c r="J339" s="656" t="s">
        <v>1877</v>
      </c>
    </row>
    <row r="340" spans="7:10" ht="22">
      <c r="G340" s="668"/>
      <c r="H340" s="425" t="s">
        <v>1563</v>
      </c>
      <c r="I340" s="660">
        <v>5970000</v>
      </c>
      <c r="J340" s="656" t="s">
        <v>1876</v>
      </c>
    </row>
    <row r="341" spans="7:10" ht="22">
      <c r="G341" s="668"/>
      <c r="H341" s="425" t="s">
        <v>1563</v>
      </c>
      <c r="I341" s="660">
        <v>21234</v>
      </c>
      <c r="J341" s="656" t="s">
        <v>1875</v>
      </c>
    </row>
    <row r="342" spans="7:10" ht="22">
      <c r="G342" s="668"/>
      <c r="H342" s="425" t="s">
        <v>1563</v>
      </c>
      <c r="I342" s="660">
        <v>159653</v>
      </c>
      <c r="J342" s="656" t="s">
        <v>1874</v>
      </c>
    </row>
    <row r="343" spans="7:10" ht="22">
      <c r="G343" s="668"/>
      <c r="H343" s="425" t="s">
        <v>1563</v>
      </c>
      <c r="I343" s="660">
        <v>12000</v>
      </c>
      <c r="J343" s="656" t="s">
        <v>1873</v>
      </c>
    </row>
    <row r="344" spans="7:10" ht="33">
      <c r="G344" s="668"/>
      <c r="H344" s="425" t="s">
        <v>1563</v>
      </c>
      <c r="I344" s="660">
        <v>4779275</v>
      </c>
      <c r="J344" s="656" t="s">
        <v>1872</v>
      </c>
    </row>
    <row r="345" spans="7:10" ht="22">
      <c r="G345" s="668"/>
      <c r="H345" s="425" t="s">
        <v>1563</v>
      </c>
      <c r="I345" s="660">
        <v>162016</v>
      </c>
      <c r="J345" s="656" t="s">
        <v>1871</v>
      </c>
    </row>
    <row r="346" spans="7:10" ht="22">
      <c r="G346" s="668"/>
      <c r="H346" s="425" t="s">
        <v>1563</v>
      </c>
      <c r="I346" s="660">
        <v>31181</v>
      </c>
      <c r="J346" s="656" t="s">
        <v>1870</v>
      </c>
    </row>
    <row r="347" spans="7:10" ht="22">
      <c r="G347" s="668"/>
      <c r="H347" s="425" t="s">
        <v>1563</v>
      </c>
      <c r="I347" s="660">
        <v>26200</v>
      </c>
      <c r="J347" s="656" t="s">
        <v>1869</v>
      </c>
    </row>
    <row r="348" spans="7:10" ht="44">
      <c r="G348" s="668"/>
      <c r="H348" s="425" t="s">
        <v>1563</v>
      </c>
      <c r="I348" s="660">
        <v>236015</v>
      </c>
      <c r="J348" s="656" t="s">
        <v>1868</v>
      </c>
    </row>
    <row r="349" spans="7:10" ht="33">
      <c r="G349" s="668"/>
      <c r="H349" s="425" t="s">
        <v>1563</v>
      </c>
      <c r="I349" s="660">
        <v>27142000</v>
      </c>
      <c r="J349" s="656" t="s">
        <v>1867</v>
      </c>
    </row>
    <row r="350" spans="7:10" ht="22">
      <c r="G350" s="668"/>
      <c r="H350" s="425" t="s">
        <v>1563</v>
      </c>
      <c r="I350" s="660">
        <v>147000</v>
      </c>
      <c r="J350" s="656" t="s">
        <v>1866</v>
      </c>
    </row>
    <row r="351" spans="7:10" ht="22">
      <c r="G351" s="668"/>
      <c r="H351" s="425" t="s">
        <v>1563</v>
      </c>
      <c r="I351" s="660">
        <v>661711</v>
      </c>
      <c r="J351" s="656" t="s">
        <v>1865</v>
      </c>
    </row>
    <row r="352" spans="7:10" ht="44">
      <c r="G352" s="668"/>
      <c r="H352" s="425" t="s">
        <v>1563</v>
      </c>
      <c r="I352" s="660">
        <v>1384253</v>
      </c>
      <c r="J352" s="656" t="s">
        <v>1864</v>
      </c>
    </row>
    <row r="353" spans="1:11" ht="22">
      <c r="G353" s="656"/>
      <c r="H353" s="425" t="s">
        <v>1563</v>
      </c>
      <c r="I353" s="660">
        <v>9590000</v>
      </c>
      <c r="J353" s="656" t="s">
        <v>1863</v>
      </c>
    </row>
    <row r="354" spans="1:11" ht="22">
      <c r="H354" s="661" t="s">
        <v>1563</v>
      </c>
      <c r="I354" s="660">
        <v>29169</v>
      </c>
      <c r="J354" s="656" t="s">
        <v>1862</v>
      </c>
    </row>
    <row r="355" spans="1:11" ht="22">
      <c r="H355" s="661" t="s">
        <v>1563</v>
      </c>
      <c r="I355" s="660">
        <v>210452</v>
      </c>
      <c r="J355" s="656" t="s">
        <v>1861</v>
      </c>
    </row>
    <row r="356" spans="1:11" ht="22">
      <c r="H356" s="661" t="s">
        <v>1563</v>
      </c>
      <c r="I356" s="660">
        <v>30600</v>
      </c>
      <c r="J356" s="656" t="s">
        <v>1860</v>
      </c>
    </row>
    <row r="357" spans="1:11" ht="22">
      <c r="A357" s="659"/>
      <c r="B357" s="658"/>
      <c r="C357" s="662"/>
      <c r="D357" s="662"/>
      <c r="E357" s="662"/>
      <c r="F357" s="430"/>
      <c r="G357" s="429"/>
      <c r="H357" s="663" t="s">
        <v>1563</v>
      </c>
      <c r="I357" s="662">
        <v>8392000</v>
      </c>
      <c r="J357" s="658" t="s">
        <v>1859</v>
      </c>
      <c r="K357" s="442"/>
    </row>
    <row r="358" spans="1:11" ht="22">
      <c r="H358" s="661" t="s">
        <v>1563</v>
      </c>
      <c r="I358" s="660">
        <v>21886</v>
      </c>
      <c r="J358" s="656" t="s">
        <v>1858</v>
      </c>
    </row>
    <row r="359" spans="1:11" ht="22">
      <c r="H359" s="661" t="s">
        <v>1563</v>
      </c>
      <c r="I359" s="660">
        <v>133273</v>
      </c>
      <c r="J359" s="656" t="s">
        <v>1857</v>
      </c>
    </row>
    <row r="360" spans="1:11" ht="22">
      <c r="H360" s="661" t="s">
        <v>1563</v>
      </c>
      <c r="I360" s="660">
        <v>40000</v>
      </c>
      <c r="J360" s="656" t="s">
        <v>1856</v>
      </c>
    </row>
    <row r="361" spans="1:11" ht="22">
      <c r="H361" s="661" t="s">
        <v>1563</v>
      </c>
      <c r="I361" s="660">
        <v>14301</v>
      </c>
      <c r="J361" s="656" t="s">
        <v>1855</v>
      </c>
    </row>
    <row r="362" spans="1:11" ht="33">
      <c r="H362" s="661" t="s">
        <v>1563</v>
      </c>
      <c r="I362" s="660">
        <v>283734</v>
      </c>
      <c r="J362" s="656" t="s">
        <v>1854</v>
      </c>
    </row>
    <row r="363" spans="1:11" ht="44">
      <c r="H363" s="661" t="s">
        <v>1563</v>
      </c>
      <c r="I363" s="660">
        <v>833305</v>
      </c>
      <c r="J363" s="656" t="s">
        <v>1853</v>
      </c>
    </row>
    <row r="364" spans="1:11" ht="33">
      <c r="H364" s="661" t="s">
        <v>1563</v>
      </c>
      <c r="I364" s="660">
        <v>5074000</v>
      </c>
      <c r="J364" s="656" t="s">
        <v>1852</v>
      </c>
    </row>
    <row r="365" spans="1:11" ht="33">
      <c r="H365" s="661" t="s">
        <v>1563</v>
      </c>
      <c r="I365" s="660">
        <v>33714</v>
      </c>
      <c r="J365" s="656" t="s">
        <v>1851</v>
      </c>
    </row>
    <row r="366" spans="1:11" ht="33">
      <c r="H366" s="661" t="s">
        <v>1563</v>
      </c>
      <c r="I366" s="660">
        <v>241752</v>
      </c>
      <c r="J366" s="656" t="s">
        <v>1850</v>
      </c>
    </row>
    <row r="367" spans="1:11" ht="33">
      <c r="H367" s="661" t="s">
        <v>1563</v>
      </c>
      <c r="I367" s="660">
        <v>5000</v>
      </c>
      <c r="J367" s="656" t="s">
        <v>1849</v>
      </c>
    </row>
    <row r="368" spans="1:11" ht="22">
      <c r="H368" s="661" t="s">
        <v>1563</v>
      </c>
      <c r="I368" s="660">
        <v>30893497</v>
      </c>
      <c r="J368" s="656" t="s">
        <v>1848</v>
      </c>
    </row>
    <row r="369" spans="1:11" ht="22">
      <c r="H369" s="661" t="s">
        <v>1563</v>
      </c>
      <c r="I369" s="660">
        <v>133280</v>
      </c>
      <c r="J369" s="656" t="s">
        <v>1847</v>
      </c>
    </row>
    <row r="370" spans="1:11" ht="22">
      <c r="H370" s="661" t="s">
        <v>1563</v>
      </c>
      <c r="I370" s="660">
        <v>663487</v>
      </c>
      <c r="J370" s="656" t="s">
        <v>1846</v>
      </c>
    </row>
    <row r="371" spans="1:11" ht="22">
      <c r="H371" s="661" t="s">
        <v>1563</v>
      </c>
      <c r="I371" s="660">
        <v>100000</v>
      </c>
      <c r="J371" s="656" t="s">
        <v>1845</v>
      </c>
    </row>
    <row r="372" spans="1:11" ht="22">
      <c r="H372" s="661" t="s">
        <v>1563</v>
      </c>
      <c r="I372" s="660">
        <v>85736</v>
      </c>
      <c r="J372" s="656" t="s">
        <v>1844</v>
      </c>
    </row>
    <row r="373" spans="1:11" ht="22">
      <c r="H373" s="661" t="s">
        <v>1563</v>
      </c>
      <c r="I373" s="660">
        <v>36500</v>
      </c>
      <c r="J373" s="656" t="s">
        <v>1843</v>
      </c>
    </row>
    <row r="374" spans="1:11" ht="44">
      <c r="H374" s="661" t="s">
        <v>1563</v>
      </c>
      <c r="I374" s="660">
        <v>3087500</v>
      </c>
      <c r="J374" s="656" t="s">
        <v>1842</v>
      </c>
    </row>
    <row r="375" spans="1:11" ht="33">
      <c r="H375" s="661" t="s">
        <v>1563</v>
      </c>
      <c r="I375" s="660">
        <v>25200000</v>
      </c>
      <c r="J375" s="656" t="s">
        <v>1841</v>
      </c>
    </row>
    <row r="376" spans="1:11" ht="33">
      <c r="H376" s="661" t="s">
        <v>1563</v>
      </c>
      <c r="I376" s="660">
        <v>75700</v>
      </c>
      <c r="J376" s="656" t="s">
        <v>1840</v>
      </c>
    </row>
    <row r="377" spans="1:11" ht="33">
      <c r="H377" s="661" t="s">
        <v>1563</v>
      </c>
      <c r="I377" s="660">
        <v>432493</v>
      </c>
      <c r="J377" s="656" t="s">
        <v>1839</v>
      </c>
    </row>
    <row r="378" spans="1:11" ht="33">
      <c r="A378" s="659"/>
      <c r="B378" s="658"/>
      <c r="C378" s="662"/>
      <c r="D378" s="662"/>
      <c r="E378" s="662"/>
      <c r="F378" s="430"/>
      <c r="G378" s="429"/>
      <c r="H378" s="663" t="s">
        <v>1563</v>
      </c>
      <c r="I378" s="662">
        <v>23050</v>
      </c>
      <c r="J378" s="658" t="s">
        <v>1838</v>
      </c>
      <c r="K378" s="442"/>
    </row>
    <row r="379" spans="1:11" ht="44">
      <c r="H379" s="661" t="s">
        <v>1563</v>
      </c>
      <c r="I379" s="660">
        <v>1106349</v>
      </c>
      <c r="J379" s="656" t="s">
        <v>1837</v>
      </c>
    </row>
    <row r="380" spans="1:11" ht="44">
      <c r="H380" s="661" t="s">
        <v>1563</v>
      </c>
      <c r="I380" s="660">
        <v>13328690</v>
      </c>
      <c r="J380" s="656" t="s">
        <v>1836</v>
      </c>
    </row>
    <row r="381" spans="1:11" ht="33">
      <c r="H381" s="661" t="s">
        <v>1563</v>
      </c>
      <c r="I381" s="660">
        <v>601020</v>
      </c>
      <c r="J381" s="656" t="s">
        <v>1835</v>
      </c>
    </row>
    <row r="382" spans="1:11" ht="33">
      <c r="H382" s="661" t="s">
        <v>1563</v>
      </c>
      <c r="I382" s="660">
        <v>100000</v>
      </c>
      <c r="J382" s="656" t="s">
        <v>1834</v>
      </c>
    </row>
    <row r="383" spans="1:11" ht="33">
      <c r="H383" s="661" t="s">
        <v>1563</v>
      </c>
      <c r="I383" s="660">
        <v>30391</v>
      </c>
      <c r="J383" s="656" t="s">
        <v>1833</v>
      </c>
    </row>
    <row r="384" spans="1:11" ht="33">
      <c r="H384" s="661" t="s">
        <v>1563</v>
      </c>
      <c r="I384" s="660">
        <v>420879</v>
      </c>
      <c r="J384" s="656" t="s">
        <v>1832</v>
      </c>
    </row>
    <row r="385" spans="1:11" ht="33">
      <c r="H385" s="661" t="s">
        <v>1563</v>
      </c>
      <c r="I385" s="660">
        <v>4358888</v>
      </c>
      <c r="J385" s="656" t="s">
        <v>1831</v>
      </c>
    </row>
    <row r="386" spans="1:11" ht="33">
      <c r="H386" s="661" t="s">
        <v>1563</v>
      </c>
      <c r="I386" s="660">
        <v>362231</v>
      </c>
      <c r="J386" s="656" t="s">
        <v>1830</v>
      </c>
    </row>
    <row r="387" spans="1:11" ht="33">
      <c r="H387" s="661" t="s">
        <v>1563</v>
      </c>
      <c r="I387" s="660">
        <v>200000</v>
      </c>
      <c r="J387" s="656" t="s">
        <v>1829</v>
      </c>
    </row>
    <row r="388" spans="1:11" ht="33">
      <c r="H388" s="661" t="s">
        <v>1563</v>
      </c>
      <c r="I388" s="660">
        <v>327130</v>
      </c>
      <c r="J388" s="656" t="s">
        <v>1828</v>
      </c>
    </row>
    <row r="389" spans="1:11" ht="33">
      <c r="H389" s="661" t="s">
        <v>1563</v>
      </c>
      <c r="I389" s="660">
        <v>10810000</v>
      </c>
      <c r="J389" s="656" t="s">
        <v>1827</v>
      </c>
    </row>
    <row r="390" spans="1:11" ht="33">
      <c r="H390" s="661" t="s">
        <v>1563</v>
      </c>
      <c r="I390" s="660">
        <v>68982323</v>
      </c>
      <c r="J390" s="656" t="s">
        <v>1826</v>
      </c>
    </row>
    <row r="391" spans="1:11" ht="44">
      <c r="H391" s="661" t="s">
        <v>1563</v>
      </c>
      <c r="I391" s="660">
        <v>5809671</v>
      </c>
      <c r="J391" s="656" t="s">
        <v>1825</v>
      </c>
    </row>
    <row r="392" spans="1:11" ht="55">
      <c r="H392" s="661" t="s">
        <v>1563</v>
      </c>
      <c r="I392" s="660">
        <v>496624</v>
      </c>
      <c r="J392" s="656" t="s">
        <v>1824</v>
      </c>
    </row>
    <row r="393" spans="1:11" ht="55">
      <c r="A393" s="659"/>
      <c r="B393" s="658"/>
      <c r="C393" s="662"/>
      <c r="D393" s="662"/>
      <c r="E393" s="662"/>
      <c r="F393" s="430"/>
      <c r="G393" s="429"/>
      <c r="H393" s="663" t="s">
        <v>1563</v>
      </c>
      <c r="I393" s="662">
        <v>4469617</v>
      </c>
      <c r="J393" s="658" t="s">
        <v>1823</v>
      </c>
      <c r="K393" s="442"/>
    </row>
    <row r="394" spans="1:11" ht="55">
      <c r="H394" s="661" t="s">
        <v>1563</v>
      </c>
      <c r="I394" s="660">
        <v>654840</v>
      </c>
      <c r="J394" s="656" t="s">
        <v>1822</v>
      </c>
    </row>
    <row r="395" spans="1:11" ht="55">
      <c r="H395" s="661" t="s">
        <v>1563</v>
      </c>
      <c r="I395" s="660">
        <v>2962180</v>
      </c>
      <c r="J395" s="656" t="s">
        <v>1821</v>
      </c>
    </row>
    <row r="396" spans="1:11" ht="55">
      <c r="H396" s="661" t="s">
        <v>1559</v>
      </c>
      <c r="I396" s="660">
        <v>42598063</v>
      </c>
      <c r="J396" s="656" t="s">
        <v>1820</v>
      </c>
    </row>
    <row r="397" spans="1:11" ht="55">
      <c r="H397" s="661" t="s">
        <v>1559</v>
      </c>
      <c r="I397" s="660">
        <v>18000000</v>
      </c>
      <c r="J397" s="656" t="s">
        <v>1819</v>
      </c>
    </row>
    <row r="398" spans="1:11" ht="66">
      <c r="H398" s="661" t="s">
        <v>1815</v>
      </c>
      <c r="I398" s="660">
        <v>782000</v>
      </c>
      <c r="J398" s="656" t="s">
        <v>1818</v>
      </c>
    </row>
    <row r="399" spans="1:11" ht="33">
      <c r="H399" s="661" t="s">
        <v>1815</v>
      </c>
      <c r="I399" s="660">
        <v>92750</v>
      </c>
      <c r="J399" s="656" t="s">
        <v>1817</v>
      </c>
    </row>
    <row r="400" spans="1:11" ht="44">
      <c r="H400" s="661" t="s">
        <v>1815</v>
      </c>
      <c r="I400" s="660">
        <v>450000</v>
      </c>
      <c r="J400" s="656" t="s">
        <v>1816</v>
      </c>
    </row>
    <row r="401" spans="1:11" ht="44">
      <c r="H401" s="661" t="s">
        <v>1815</v>
      </c>
      <c r="I401" s="660">
        <v>91770</v>
      </c>
      <c r="J401" s="656" t="s">
        <v>1814</v>
      </c>
    </row>
    <row r="402" spans="1:11" ht="33">
      <c r="A402" s="657" t="s">
        <v>696</v>
      </c>
      <c r="B402" s="656" t="s">
        <v>1813</v>
      </c>
      <c r="C402" s="660" t="s">
        <v>718</v>
      </c>
      <c r="D402" s="660">
        <v>244245794</v>
      </c>
      <c r="E402" s="660">
        <v>244245794</v>
      </c>
      <c r="F402" s="426" t="s">
        <v>1812</v>
      </c>
      <c r="G402" s="425" t="s">
        <v>865</v>
      </c>
      <c r="H402" s="661" t="s">
        <v>696</v>
      </c>
      <c r="I402" s="660">
        <v>244245794</v>
      </c>
      <c r="J402" s="656" t="s">
        <v>1811</v>
      </c>
    </row>
    <row r="403" spans="1:11" ht="22">
      <c r="H403" s="661" t="s">
        <v>1563</v>
      </c>
      <c r="I403" s="660">
        <v>3547200</v>
      </c>
      <c r="J403" s="656" t="s">
        <v>1810</v>
      </c>
    </row>
    <row r="404" spans="1:11" ht="22">
      <c r="H404" s="661" t="s">
        <v>1563</v>
      </c>
      <c r="I404" s="660">
        <v>1718084</v>
      </c>
      <c r="J404" s="656" t="s">
        <v>1809</v>
      </c>
    </row>
    <row r="405" spans="1:11" ht="33">
      <c r="H405" s="661" t="s">
        <v>1563</v>
      </c>
      <c r="I405" s="660">
        <v>1977653</v>
      </c>
      <c r="J405" s="656" t="s">
        <v>1808</v>
      </c>
    </row>
    <row r="406" spans="1:11" ht="33">
      <c r="H406" s="661" t="s">
        <v>1563</v>
      </c>
      <c r="I406" s="660">
        <v>825394</v>
      </c>
      <c r="J406" s="656" t="s">
        <v>1807</v>
      </c>
    </row>
    <row r="407" spans="1:11" ht="33">
      <c r="A407" s="659"/>
      <c r="B407" s="658"/>
      <c r="C407" s="662"/>
      <c r="D407" s="662"/>
      <c r="E407" s="662"/>
      <c r="F407" s="430"/>
      <c r="G407" s="429"/>
      <c r="H407" s="663" t="s">
        <v>1563</v>
      </c>
      <c r="I407" s="662">
        <v>3471214</v>
      </c>
      <c r="J407" s="658" t="s">
        <v>1806</v>
      </c>
      <c r="K407" s="442"/>
    </row>
    <row r="408" spans="1:11" ht="33">
      <c r="H408" s="661" t="s">
        <v>1563</v>
      </c>
      <c r="I408" s="660">
        <v>2000752</v>
      </c>
      <c r="J408" s="656" t="s">
        <v>1805</v>
      </c>
    </row>
    <row r="409" spans="1:11" ht="44">
      <c r="H409" s="661" t="s">
        <v>1563</v>
      </c>
      <c r="I409" s="660">
        <v>780060</v>
      </c>
      <c r="J409" s="656" t="s">
        <v>1804</v>
      </c>
    </row>
    <row r="410" spans="1:11" ht="22">
      <c r="H410" s="661" t="s">
        <v>1563</v>
      </c>
      <c r="I410" s="660">
        <v>558865</v>
      </c>
      <c r="J410" s="656" t="s">
        <v>1803</v>
      </c>
    </row>
    <row r="411" spans="1:11" ht="22">
      <c r="H411" s="661" t="s">
        <v>1563</v>
      </c>
      <c r="I411" s="660">
        <v>15421</v>
      </c>
      <c r="J411" s="656" t="s">
        <v>1802</v>
      </c>
    </row>
    <row r="412" spans="1:11" ht="22">
      <c r="H412" s="661" t="s">
        <v>1563</v>
      </c>
      <c r="I412" s="660">
        <v>5809</v>
      </c>
      <c r="J412" s="656" t="s">
        <v>1801</v>
      </c>
    </row>
    <row r="413" spans="1:11" ht="22">
      <c r="H413" s="661" t="s">
        <v>1563</v>
      </c>
      <c r="I413" s="660">
        <v>137262949</v>
      </c>
      <c r="J413" s="656" t="s">
        <v>1800</v>
      </c>
    </row>
    <row r="414" spans="1:11" ht="22">
      <c r="H414" s="661" t="s">
        <v>1563</v>
      </c>
      <c r="I414" s="660">
        <v>9503069</v>
      </c>
      <c r="J414" s="656" t="s">
        <v>1799</v>
      </c>
    </row>
    <row r="415" spans="1:11" ht="22">
      <c r="H415" s="661" t="s">
        <v>1563</v>
      </c>
      <c r="I415" s="660">
        <v>1482046</v>
      </c>
      <c r="J415" s="656" t="s">
        <v>1798</v>
      </c>
    </row>
    <row r="416" spans="1:11" ht="22">
      <c r="H416" s="661" t="s">
        <v>1563</v>
      </c>
      <c r="I416" s="660">
        <v>444780</v>
      </c>
      <c r="J416" s="656" t="s">
        <v>1797</v>
      </c>
    </row>
    <row r="417" spans="1:11" ht="22">
      <c r="H417" s="661" t="s">
        <v>1563</v>
      </c>
      <c r="I417" s="660">
        <v>300000</v>
      </c>
      <c r="J417" s="656" t="s">
        <v>1796</v>
      </c>
    </row>
    <row r="418" spans="1:11" ht="22">
      <c r="H418" s="661" t="s">
        <v>1563</v>
      </c>
      <c r="I418" s="660">
        <v>2144750</v>
      </c>
      <c r="J418" s="656" t="s">
        <v>1795</v>
      </c>
    </row>
    <row r="419" spans="1:11" ht="22">
      <c r="H419" s="661" t="s">
        <v>1563</v>
      </c>
      <c r="I419" s="660">
        <v>20700</v>
      </c>
      <c r="J419" s="656" t="s">
        <v>1794</v>
      </c>
    </row>
    <row r="420" spans="1:11" ht="22">
      <c r="H420" s="661" t="s">
        <v>1563</v>
      </c>
      <c r="I420" s="660">
        <v>21100</v>
      </c>
      <c r="J420" s="656" t="s">
        <v>1793</v>
      </c>
    </row>
    <row r="421" spans="1:11" ht="22">
      <c r="H421" s="661" t="s">
        <v>1563</v>
      </c>
      <c r="I421" s="660">
        <v>5390000</v>
      </c>
      <c r="J421" s="656" t="s">
        <v>1792</v>
      </c>
    </row>
    <row r="422" spans="1:11" ht="22">
      <c r="H422" s="661" t="s">
        <v>1563</v>
      </c>
      <c r="I422" s="660">
        <v>17833</v>
      </c>
      <c r="J422" s="656" t="s">
        <v>1791</v>
      </c>
    </row>
    <row r="423" spans="1:11" ht="22">
      <c r="H423" s="661" t="s">
        <v>1563</v>
      </c>
      <c r="I423" s="660">
        <v>6178</v>
      </c>
      <c r="J423" s="656" t="s">
        <v>1790</v>
      </c>
    </row>
    <row r="424" spans="1:11" ht="22">
      <c r="H424" s="661" t="s">
        <v>1563</v>
      </c>
      <c r="I424" s="660">
        <v>7588715</v>
      </c>
      <c r="J424" s="656" t="s">
        <v>1789</v>
      </c>
    </row>
    <row r="425" spans="1:11" ht="22">
      <c r="H425" s="661" t="s">
        <v>1563</v>
      </c>
      <c r="I425" s="660">
        <v>61143</v>
      </c>
      <c r="J425" s="656" t="s">
        <v>1788</v>
      </c>
    </row>
    <row r="426" spans="1:11" ht="22">
      <c r="H426" s="661" t="s">
        <v>1563</v>
      </c>
      <c r="I426" s="660">
        <v>5805</v>
      </c>
      <c r="J426" s="656" t="s">
        <v>1787</v>
      </c>
    </row>
    <row r="427" spans="1:11" ht="33">
      <c r="H427" s="661" t="s">
        <v>1563</v>
      </c>
      <c r="I427" s="660">
        <v>3008150</v>
      </c>
      <c r="J427" s="656" t="s">
        <v>1786</v>
      </c>
    </row>
    <row r="428" spans="1:11" ht="22">
      <c r="H428" s="661" t="s">
        <v>1563</v>
      </c>
      <c r="I428" s="660">
        <v>10809</v>
      </c>
      <c r="J428" s="656" t="s">
        <v>1785</v>
      </c>
    </row>
    <row r="429" spans="1:11" ht="22">
      <c r="H429" s="661" t="s">
        <v>1563</v>
      </c>
      <c r="I429" s="660">
        <v>22468</v>
      </c>
      <c r="J429" s="656" t="s">
        <v>1784</v>
      </c>
    </row>
    <row r="430" spans="1:11" ht="22">
      <c r="H430" s="661" t="s">
        <v>1563</v>
      </c>
      <c r="I430" s="660">
        <v>96515</v>
      </c>
      <c r="J430" s="656" t="s">
        <v>1783</v>
      </c>
    </row>
    <row r="431" spans="1:11" ht="22">
      <c r="H431" s="661" t="s">
        <v>1563</v>
      </c>
      <c r="I431" s="660">
        <v>2351000</v>
      </c>
      <c r="J431" s="656" t="s">
        <v>1782</v>
      </c>
    </row>
    <row r="432" spans="1:11" ht="22">
      <c r="A432" s="659"/>
      <c r="B432" s="658"/>
      <c r="C432" s="662"/>
      <c r="D432" s="662"/>
      <c r="E432" s="662"/>
      <c r="F432" s="430"/>
      <c r="G432" s="429"/>
      <c r="H432" s="663" t="s">
        <v>1563</v>
      </c>
      <c r="I432" s="662">
        <v>7053</v>
      </c>
      <c r="J432" s="658" t="s">
        <v>1781</v>
      </c>
      <c r="K432" s="442"/>
    </row>
    <row r="433" spans="7:10" ht="22">
      <c r="G433" s="668"/>
      <c r="H433" s="654" t="s">
        <v>1563</v>
      </c>
      <c r="I433" s="660">
        <v>3800</v>
      </c>
      <c r="J433" s="656" t="s">
        <v>1780</v>
      </c>
    </row>
    <row r="434" spans="7:10" ht="22">
      <c r="G434" s="668"/>
      <c r="H434" s="425" t="s">
        <v>1563</v>
      </c>
      <c r="I434" s="660">
        <v>66506</v>
      </c>
      <c r="J434" s="656" t="s">
        <v>1779</v>
      </c>
    </row>
    <row r="435" spans="7:10" ht="22">
      <c r="G435" s="668"/>
      <c r="H435" s="425" t="s">
        <v>1563</v>
      </c>
      <c r="I435" s="660">
        <v>6340000</v>
      </c>
      <c r="J435" s="656" t="s">
        <v>1778</v>
      </c>
    </row>
    <row r="436" spans="7:10" ht="22">
      <c r="G436" s="668"/>
      <c r="H436" s="425" t="s">
        <v>1563</v>
      </c>
      <c r="I436" s="660">
        <v>19020</v>
      </c>
      <c r="J436" s="656" t="s">
        <v>1777</v>
      </c>
    </row>
    <row r="437" spans="7:10" ht="22">
      <c r="G437" s="668"/>
      <c r="H437" s="425" t="s">
        <v>1563</v>
      </c>
      <c r="I437" s="660">
        <v>164675</v>
      </c>
      <c r="J437" s="656" t="s">
        <v>1776</v>
      </c>
    </row>
    <row r="438" spans="7:10" ht="22">
      <c r="G438" s="668"/>
      <c r="H438" s="425" t="s">
        <v>1563</v>
      </c>
      <c r="I438" s="660">
        <v>6550</v>
      </c>
      <c r="J438" s="656" t="s">
        <v>1775</v>
      </c>
    </row>
    <row r="439" spans="7:10" ht="22">
      <c r="G439" s="668"/>
      <c r="H439" s="425" t="s">
        <v>1563</v>
      </c>
      <c r="I439" s="660">
        <v>2920000</v>
      </c>
      <c r="J439" s="656" t="s">
        <v>1774</v>
      </c>
    </row>
    <row r="440" spans="7:10" ht="22">
      <c r="G440" s="668"/>
      <c r="H440" s="425" t="s">
        <v>1563</v>
      </c>
      <c r="I440" s="660">
        <v>8760</v>
      </c>
      <c r="J440" s="656" t="s">
        <v>1773</v>
      </c>
    </row>
    <row r="441" spans="7:10" ht="22">
      <c r="G441" s="668"/>
      <c r="H441" s="425" t="s">
        <v>1563</v>
      </c>
      <c r="I441" s="660">
        <v>6550</v>
      </c>
      <c r="J441" s="656" t="s">
        <v>1772</v>
      </c>
    </row>
    <row r="442" spans="7:10" ht="22">
      <c r="G442" s="668"/>
      <c r="H442" s="425" t="s">
        <v>1563</v>
      </c>
      <c r="I442" s="660">
        <v>82603</v>
      </c>
      <c r="J442" s="656" t="s">
        <v>1771</v>
      </c>
    </row>
    <row r="443" spans="7:10" ht="22">
      <c r="G443" s="668"/>
      <c r="H443" s="425" t="s">
        <v>1563</v>
      </c>
      <c r="I443" s="660">
        <v>11710000</v>
      </c>
      <c r="J443" s="656" t="s">
        <v>1770</v>
      </c>
    </row>
    <row r="444" spans="7:10" ht="22">
      <c r="G444" s="668"/>
      <c r="H444" s="425" t="s">
        <v>1563</v>
      </c>
      <c r="I444" s="660">
        <v>35130</v>
      </c>
      <c r="J444" s="656" t="s">
        <v>1769</v>
      </c>
    </row>
    <row r="445" spans="7:10" ht="22">
      <c r="G445" s="668"/>
      <c r="H445" s="425" t="s">
        <v>1563</v>
      </c>
      <c r="I445" s="660">
        <v>10204</v>
      </c>
      <c r="J445" s="656" t="s">
        <v>1768</v>
      </c>
    </row>
    <row r="446" spans="7:10" ht="22">
      <c r="G446" s="668"/>
      <c r="H446" s="425" t="s">
        <v>1563</v>
      </c>
      <c r="I446" s="660">
        <v>240430</v>
      </c>
      <c r="J446" s="656" t="s">
        <v>1767</v>
      </c>
    </row>
    <row r="447" spans="7:10" ht="22">
      <c r="G447" s="668"/>
      <c r="H447" s="425" t="s">
        <v>1563</v>
      </c>
      <c r="I447" s="660">
        <v>2352000</v>
      </c>
      <c r="J447" s="656" t="s">
        <v>1766</v>
      </c>
    </row>
    <row r="448" spans="7:10" ht="22">
      <c r="G448" s="668"/>
      <c r="H448" s="425" t="s">
        <v>1563</v>
      </c>
      <c r="I448" s="660">
        <v>7056</v>
      </c>
      <c r="J448" s="656" t="s">
        <v>1765</v>
      </c>
    </row>
    <row r="449" spans="1:11" ht="22">
      <c r="G449" s="656"/>
      <c r="H449" s="425" t="s">
        <v>1563</v>
      </c>
      <c r="I449" s="660">
        <v>66455</v>
      </c>
      <c r="J449" s="656" t="s">
        <v>1764</v>
      </c>
    </row>
    <row r="450" spans="1:11" ht="22">
      <c r="G450" s="656"/>
      <c r="H450" s="425" t="s">
        <v>1563</v>
      </c>
      <c r="I450" s="660">
        <v>7623</v>
      </c>
      <c r="J450" s="656" t="s">
        <v>1763</v>
      </c>
    </row>
    <row r="451" spans="1:11" ht="22">
      <c r="G451" s="656"/>
      <c r="H451" s="425" t="s">
        <v>1563</v>
      </c>
      <c r="I451" s="660">
        <v>10350000</v>
      </c>
      <c r="J451" s="656" t="s">
        <v>1762</v>
      </c>
    </row>
    <row r="452" spans="1:11" ht="22">
      <c r="G452" s="656"/>
      <c r="H452" s="425" t="s">
        <v>1563</v>
      </c>
      <c r="I452" s="660">
        <v>31050</v>
      </c>
      <c r="J452" s="656" t="s">
        <v>1761</v>
      </c>
    </row>
    <row r="453" spans="1:11" ht="22">
      <c r="G453" s="656"/>
      <c r="H453" s="425" t="s">
        <v>1563</v>
      </c>
      <c r="I453" s="660">
        <v>8513</v>
      </c>
      <c r="J453" s="656" t="s">
        <v>1760</v>
      </c>
    </row>
    <row r="454" spans="1:11" ht="22">
      <c r="G454" s="656"/>
      <c r="H454" s="425" t="s">
        <v>1563</v>
      </c>
      <c r="I454" s="660">
        <v>221217</v>
      </c>
      <c r="J454" s="656" t="s">
        <v>1759</v>
      </c>
    </row>
    <row r="455" spans="1:11" ht="22">
      <c r="G455" s="656"/>
      <c r="H455" s="425" t="s">
        <v>1563</v>
      </c>
      <c r="I455" s="660">
        <v>12680000</v>
      </c>
      <c r="J455" s="656" t="s">
        <v>1758</v>
      </c>
    </row>
    <row r="456" spans="1:11" ht="22">
      <c r="G456" s="656"/>
      <c r="H456" s="425" t="s">
        <v>1563</v>
      </c>
      <c r="I456" s="660">
        <v>9742</v>
      </c>
      <c r="J456" s="656" t="s">
        <v>1757</v>
      </c>
    </row>
    <row r="457" spans="1:11" ht="22">
      <c r="G457" s="656"/>
      <c r="H457" s="425" t="s">
        <v>1563</v>
      </c>
      <c r="I457" s="660">
        <v>254134</v>
      </c>
      <c r="J457" s="656" t="s">
        <v>1756</v>
      </c>
    </row>
    <row r="458" spans="1:11" ht="22">
      <c r="G458" s="656"/>
      <c r="H458" s="425" t="s">
        <v>1563</v>
      </c>
      <c r="I458" s="660">
        <v>38040</v>
      </c>
      <c r="J458" s="656" t="s">
        <v>1755</v>
      </c>
    </row>
    <row r="459" spans="1:11" ht="22">
      <c r="A459" s="659"/>
      <c r="B459" s="658"/>
      <c r="C459" s="662"/>
      <c r="D459" s="662"/>
      <c r="E459" s="662"/>
      <c r="F459" s="430"/>
      <c r="G459" s="658"/>
      <c r="H459" s="429" t="s">
        <v>1563</v>
      </c>
      <c r="I459" s="662">
        <v>4960000</v>
      </c>
      <c r="J459" s="658" t="s">
        <v>1754</v>
      </c>
      <c r="K459" s="442"/>
    </row>
    <row r="460" spans="1:11" ht="22">
      <c r="G460" s="656"/>
      <c r="H460" s="425" t="s">
        <v>1563</v>
      </c>
      <c r="I460" s="660">
        <v>8585</v>
      </c>
      <c r="J460" s="656" t="s">
        <v>1753</v>
      </c>
    </row>
    <row r="461" spans="1:11" ht="22">
      <c r="G461" s="656"/>
      <c r="H461" s="425" t="s">
        <v>1563</v>
      </c>
      <c r="I461" s="660">
        <v>14880</v>
      </c>
      <c r="J461" s="656" t="s">
        <v>1752</v>
      </c>
    </row>
    <row r="462" spans="1:11" ht="22">
      <c r="G462" s="656"/>
      <c r="H462" s="425" t="s">
        <v>1563</v>
      </c>
      <c r="I462" s="660">
        <v>140142</v>
      </c>
      <c r="J462" s="656" t="s">
        <v>1751</v>
      </c>
    </row>
    <row r="463" spans="1:11" ht="22">
      <c r="G463" s="656"/>
      <c r="H463" s="425" t="s">
        <v>1563</v>
      </c>
      <c r="I463" s="660">
        <v>1902323</v>
      </c>
      <c r="J463" s="656" t="s">
        <v>1750</v>
      </c>
    </row>
    <row r="464" spans="1:11" ht="22">
      <c r="G464" s="656"/>
      <c r="H464" s="425" t="s">
        <v>1563</v>
      </c>
      <c r="I464" s="660">
        <v>27176</v>
      </c>
      <c r="J464" s="656" t="s">
        <v>1749</v>
      </c>
    </row>
    <row r="465" spans="7:10" ht="33">
      <c r="G465" s="668"/>
      <c r="H465" s="425" t="s">
        <v>1563</v>
      </c>
      <c r="I465" s="660">
        <v>757558</v>
      </c>
      <c r="J465" s="656" t="s">
        <v>1748</v>
      </c>
    </row>
    <row r="466" spans="7:10" ht="33">
      <c r="G466" s="668"/>
      <c r="H466" s="425" t="s">
        <v>1563</v>
      </c>
      <c r="I466" s="660">
        <v>2500</v>
      </c>
      <c r="J466" s="656" t="s">
        <v>1747</v>
      </c>
    </row>
    <row r="467" spans="7:10" ht="33">
      <c r="G467" s="668"/>
      <c r="H467" s="425" t="s">
        <v>1563</v>
      </c>
      <c r="I467" s="660">
        <v>19280</v>
      </c>
      <c r="J467" s="656" t="s">
        <v>1746</v>
      </c>
    </row>
    <row r="468" spans="7:10" ht="33">
      <c r="G468" s="668"/>
      <c r="H468" s="425" t="s">
        <v>1563</v>
      </c>
      <c r="I468" s="660">
        <v>3572</v>
      </c>
      <c r="J468" s="656" t="s">
        <v>1745</v>
      </c>
    </row>
    <row r="469" spans="7:10" ht="22">
      <c r="G469" s="668"/>
      <c r="H469" s="425" t="s">
        <v>1563</v>
      </c>
      <c r="I469" s="660">
        <v>101339</v>
      </c>
      <c r="J469" s="656" t="s">
        <v>1744</v>
      </c>
    </row>
    <row r="470" spans="7:10" ht="22">
      <c r="G470" s="668"/>
      <c r="H470" s="425" t="s">
        <v>1563</v>
      </c>
      <c r="I470" s="660">
        <v>29550</v>
      </c>
      <c r="J470" s="656" t="s">
        <v>1743</v>
      </c>
    </row>
    <row r="471" spans="7:10" ht="22">
      <c r="G471" s="668"/>
      <c r="H471" s="425" t="s">
        <v>1563</v>
      </c>
      <c r="I471" s="660">
        <v>6744</v>
      </c>
      <c r="J471" s="656" t="s">
        <v>1742</v>
      </c>
    </row>
    <row r="472" spans="7:10" ht="22">
      <c r="G472" s="668"/>
      <c r="H472" s="425" t="s">
        <v>1563</v>
      </c>
      <c r="I472" s="660">
        <v>450000</v>
      </c>
      <c r="J472" s="656" t="s">
        <v>1741</v>
      </c>
    </row>
    <row r="473" spans="7:10" ht="22">
      <c r="G473" s="668"/>
      <c r="H473" s="425" t="s">
        <v>1563</v>
      </c>
      <c r="I473" s="660">
        <v>10620</v>
      </c>
      <c r="J473" s="656" t="s">
        <v>1740</v>
      </c>
    </row>
    <row r="474" spans="7:10" ht="22">
      <c r="G474" s="668"/>
      <c r="H474" s="425" t="s">
        <v>1563</v>
      </c>
      <c r="I474" s="660">
        <v>6550</v>
      </c>
      <c r="J474" s="656" t="s">
        <v>1739</v>
      </c>
    </row>
    <row r="475" spans="7:10" ht="22">
      <c r="G475" s="668"/>
      <c r="H475" s="425" t="s">
        <v>1563</v>
      </c>
      <c r="I475" s="660">
        <v>1659000</v>
      </c>
      <c r="J475" s="656" t="s">
        <v>1738</v>
      </c>
    </row>
    <row r="476" spans="7:10" ht="22">
      <c r="G476" s="668"/>
      <c r="H476" s="425" t="s">
        <v>1563</v>
      </c>
      <c r="I476" s="660">
        <v>13377</v>
      </c>
      <c r="J476" s="656" t="s">
        <v>1737</v>
      </c>
    </row>
    <row r="477" spans="7:10" ht="22">
      <c r="G477" s="668"/>
      <c r="H477" s="425" t="s">
        <v>1563</v>
      </c>
      <c r="I477" s="660">
        <v>6550</v>
      </c>
      <c r="J477" s="656" t="s">
        <v>1736</v>
      </c>
    </row>
    <row r="478" spans="7:10" ht="22">
      <c r="G478" s="668"/>
      <c r="H478" s="425" t="s">
        <v>1563</v>
      </c>
      <c r="I478" s="660">
        <v>62550</v>
      </c>
      <c r="J478" s="656" t="s">
        <v>1735</v>
      </c>
    </row>
    <row r="479" spans="7:10" ht="22">
      <c r="G479" s="668"/>
      <c r="H479" s="425" t="s">
        <v>1563</v>
      </c>
      <c r="I479" s="660">
        <v>21100</v>
      </c>
      <c r="J479" s="656" t="s">
        <v>1734</v>
      </c>
    </row>
    <row r="480" spans="7:10" ht="22">
      <c r="G480" s="668"/>
      <c r="H480" s="425" t="s">
        <v>1563</v>
      </c>
      <c r="I480" s="660">
        <v>78348</v>
      </c>
      <c r="J480" s="656" t="s">
        <v>1733</v>
      </c>
    </row>
    <row r="481" spans="1:11" ht="22">
      <c r="H481" s="661" t="s">
        <v>1563</v>
      </c>
      <c r="I481" s="660">
        <v>6040</v>
      </c>
      <c r="J481" s="656" t="s">
        <v>1732</v>
      </c>
    </row>
    <row r="482" spans="1:11" ht="22">
      <c r="H482" s="661" t="s">
        <v>1563</v>
      </c>
      <c r="I482" s="660">
        <v>33540</v>
      </c>
      <c r="J482" s="656" t="s">
        <v>1731</v>
      </c>
    </row>
    <row r="483" spans="1:11" ht="22">
      <c r="H483" s="661" t="s">
        <v>1563</v>
      </c>
      <c r="I483" s="660">
        <v>51000</v>
      </c>
      <c r="J483" s="656" t="s">
        <v>1730</v>
      </c>
    </row>
    <row r="484" spans="1:11" ht="22">
      <c r="A484" s="659"/>
      <c r="B484" s="658"/>
      <c r="C484" s="662"/>
      <c r="D484" s="662"/>
      <c r="E484" s="662"/>
      <c r="F484" s="430"/>
      <c r="G484" s="429"/>
      <c r="H484" s="663" t="s">
        <v>1563</v>
      </c>
      <c r="I484" s="662">
        <v>25440</v>
      </c>
      <c r="J484" s="658" t="s">
        <v>1729</v>
      </c>
      <c r="K484" s="442"/>
    </row>
    <row r="485" spans="1:11" ht="22">
      <c r="H485" s="661" t="s">
        <v>1563</v>
      </c>
      <c r="I485" s="660">
        <v>44000</v>
      </c>
      <c r="J485" s="656" t="s">
        <v>1728</v>
      </c>
    </row>
    <row r="486" spans="1:11" ht="22">
      <c r="H486" s="661" t="s">
        <v>1563</v>
      </c>
      <c r="I486" s="660">
        <v>11907</v>
      </c>
      <c r="J486" s="656" t="s">
        <v>1727</v>
      </c>
    </row>
    <row r="487" spans="1:11" ht="22">
      <c r="H487" s="661" t="s">
        <v>1563</v>
      </c>
      <c r="I487" s="660">
        <v>6550</v>
      </c>
      <c r="J487" s="656" t="s">
        <v>1726</v>
      </c>
    </row>
    <row r="488" spans="1:11" ht="44">
      <c r="H488" s="661" t="s">
        <v>1561</v>
      </c>
      <c r="I488" s="660">
        <v>1500000</v>
      </c>
      <c r="J488" s="656" t="s">
        <v>1725</v>
      </c>
    </row>
    <row r="489" spans="1:11">
      <c r="A489" s="657" t="s">
        <v>696</v>
      </c>
      <c r="B489" s="656" t="s">
        <v>1724</v>
      </c>
      <c r="C489" s="660">
        <v>4749836</v>
      </c>
      <c r="D489" s="660" t="s">
        <v>718</v>
      </c>
      <c r="E489" s="660">
        <v>4749836</v>
      </c>
      <c r="F489" s="426" t="s">
        <v>1723</v>
      </c>
      <c r="G489" s="425" t="s">
        <v>865</v>
      </c>
      <c r="H489" s="661" t="s">
        <v>696</v>
      </c>
      <c r="I489" s="660">
        <v>4749836</v>
      </c>
      <c r="J489" s="656" t="s">
        <v>1598</v>
      </c>
    </row>
    <row r="490" spans="1:11" ht="22">
      <c r="H490" s="661" t="s">
        <v>1563</v>
      </c>
      <c r="I490" s="660">
        <v>2303304</v>
      </c>
      <c r="J490" s="656" t="s">
        <v>1722</v>
      </c>
    </row>
    <row r="491" spans="1:11" ht="22">
      <c r="H491" s="661" t="s">
        <v>1563</v>
      </c>
      <c r="I491" s="660">
        <v>2194100</v>
      </c>
      <c r="J491" s="656" t="s">
        <v>1721</v>
      </c>
    </row>
    <row r="492" spans="1:11">
      <c r="H492" s="661" t="s">
        <v>1563</v>
      </c>
      <c r="I492" s="660">
        <v>11702</v>
      </c>
      <c r="J492" s="656" t="s">
        <v>1720</v>
      </c>
    </row>
    <row r="493" spans="1:11" ht="22">
      <c r="H493" s="661" t="s">
        <v>1563</v>
      </c>
      <c r="I493" s="660">
        <v>240730</v>
      </c>
      <c r="J493" s="656" t="s">
        <v>1719</v>
      </c>
    </row>
    <row r="494" spans="1:11" ht="22">
      <c r="A494" s="657" t="s">
        <v>696</v>
      </c>
      <c r="B494" s="656" t="s">
        <v>1718</v>
      </c>
      <c r="C494" s="660" t="s">
        <v>718</v>
      </c>
      <c r="D494" s="660">
        <v>1865393</v>
      </c>
      <c r="E494" s="660">
        <v>1865393</v>
      </c>
      <c r="F494" s="426" t="s">
        <v>1717</v>
      </c>
      <c r="G494" s="425" t="s">
        <v>865</v>
      </c>
      <c r="H494" s="661" t="s">
        <v>696</v>
      </c>
      <c r="I494" s="660">
        <v>1865393</v>
      </c>
      <c r="J494" s="656" t="s">
        <v>1716</v>
      </c>
    </row>
    <row r="495" spans="1:11" ht="33">
      <c r="H495" s="661" t="s">
        <v>1563</v>
      </c>
      <c r="I495" s="660">
        <v>265158</v>
      </c>
      <c r="J495" s="656" t="s">
        <v>1715</v>
      </c>
    </row>
    <row r="496" spans="1:11" ht="33">
      <c r="H496" s="661" t="s">
        <v>1563</v>
      </c>
      <c r="I496" s="660">
        <v>1000235</v>
      </c>
      <c r="J496" s="656" t="s">
        <v>1714</v>
      </c>
    </row>
    <row r="497" spans="1:11" ht="33">
      <c r="H497" s="661" t="s">
        <v>1563</v>
      </c>
      <c r="I497" s="660">
        <v>600000</v>
      </c>
      <c r="J497" s="656" t="s">
        <v>1713</v>
      </c>
    </row>
    <row r="498" spans="1:11">
      <c r="A498" s="657" t="s">
        <v>696</v>
      </c>
      <c r="B498" s="656" t="s">
        <v>831</v>
      </c>
      <c r="C498" s="660" t="s">
        <v>718</v>
      </c>
      <c r="D498" s="660">
        <v>160870141</v>
      </c>
      <c r="E498" s="660">
        <v>160870141</v>
      </c>
      <c r="F498" s="426" t="s">
        <v>1712</v>
      </c>
      <c r="G498" s="425" t="s">
        <v>865</v>
      </c>
      <c r="H498" s="661" t="s">
        <v>696</v>
      </c>
      <c r="I498" s="660">
        <v>160870141</v>
      </c>
      <c r="J498" s="656" t="s">
        <v>1598</v>
      </c>
    </row>
    <row r="499" spans="1:11" ht="33">
      <c r="H499" s="661" t="s">
        <v>1563</v>
      </c>
      <c r="I499" s="660">
        <v>3765900</v>
      </c>
      <c r="J499" s="656" t="s">
        <v>1711</v>
      </c>
    </row>
    <row r="500" spans="1:11" ht="33">
      <c r="H500" s="661" t="s">
        <v>1563</v>
      </c>
      <c r="I500" s="660">
        <v>393220</v>
      </c>
      <c r="J500" s="656" t="s">
        <v>1710</v>
      </c>
    </row>
    <row r="501" spans="1:11" ht="33">
      <c r="H501" s="661" t="s">
        <v>1563</v>
      </c>
      <c r="I501" s="660">
        <v>81690</v>
      </c>
      <c r="J501" s="656" t="s">
        <v>1709</v>
      </c>
    </row>
    <row r="502" spans="1:11" ht="33">
      <c r="H502" s="661" t="s">
        <v>1563</v>
      </c>
      <c r="I502" s="660">
        <v>361844</v>
      </c>
      <c r="J502" s="656" t="s">
        <v>1708</v>
      </c>
    </row>
    <row r="503" spans="1:11" ht="33">
      <c r="H503" s="661" t="s">
        <v>1563</v>
      </c>
      <c r="I503" s="660">
        <v>807500</v>
      </c>
      <c r="J503" s="656" t="s">
        <v>1707</v>
      </c>
    </row>
    <row r="504" spans="1:11" ht="33">
      <c r="H504" s="661" t="s">
        <v>1563</v>
      </c>
      <c r="I504" s="660">
        <v>391443</v>
      </c>
      <c r="J504" s="656" t="s">
        <v>1706</v>
      </c>
    </row>
    <row r="505" spans="1:11" ht="33">
      <c r="H505" s="661" t="s">
        <v>1563</v>
      </c>
      <c r="I505" s="660">
        <v>287787</v>
      </c>
      <c r="J505" s="656" t="s">
        <v>1705</v>
      </c>
    </row>
    <row r="506" spans="1:11" ht="33">
      <c r="A506" s="659"/>
      <c r="B506" s="658"/>
      <c r="C506" s="662"/>
      <c r="D506" s="662"/>
      <c r="E506" s="662"/>
      <c r="F506" s="430"/>
      <c r="G506" s="429"/>
      <c r="H506" s="663" t="s">
        <v>1563</v>
      </c>
      <c r="I506" s="662">
        <v>13484976</v>
      </c>
      <c r="J506" s="658" t="s">
        <v>1704</v>
      </c>
      <c r="K506" s="442"/>
    </row>
    <row r="507" spans="1:11" ht="22">
      <c r="H507" s="661" t="s">
        <v>1563</v>
      </c>
      <c r="I507" s="660">
        <v>329267</v>
      </c>
      <c r="J507" s="656" t="s">
        <v>1703</v>
      </c>
    </row>
    <row r="508" spans="1:11" ht="22">
      <c r="H508" s="661" t="s">
        <v>1563</v>
      </c>
      <c r="I508" s="660">
        <v>65081</v>
      </c>
      <c r="J508" s="656" t="s">
        <v>1702</v>
      </c>
    </row>
    <row r="509" spans="1:11" ht="22">
      <c r="H509" s="661" t="s">
        <v>1563</v>
      </c>
      <c r="I509" s="660">
        <v>835000</v>
      </c>
      <c r="J509" s="656" t="s">
        <v>1701</v>
      </c>
    </row>
    <row r="510" spans="1:11" ht="44">
      <c r="H510" s="661" t="s">
        <v>1563</v>
      </c>
      <c r="I510" s="660">
        <v>4914000</v>
      </c>
      <c r="J510" s="656" t="s">
        <v>1700</v>
      </c>
    </row>
    <row r="511" spans="1:11" ht="44">
      <c r="H511" s="661" t="s">
        <v>1563</v>
      </c>
      <c r="I511" s="660">
        <v>329267</v>
      </c>
      <c r="J511" s="656" t="s">
        <v>1699</v>
      </c>
    </row>
    <row r="512" spans="1:11" ht="44">
      <c r="H512" s="661" t="s">
        <v>1563</v>
      </c>
      <c r="I512" s="660">
        <v>65081</v>
      </c>
      <c r="J512" s="656" t="s">
        <v>1698</v>
      </c>
    </row>
    <row r="513" spans="1:11" ht="44">
      <c r="H513" s="661" t="s">
        <v>1563</v>
      </c>
      <c r="I513" s="660">
        <v>840000</v>
      </c>
      <c r="J513" s="656" t="s">
        <v>1697</v>
      </c>
    </row>
    <row r="514" spans="1:11" ht="33">
      <c r="H514" s="661" t="s">
        <v>1563</v>
      </c>
      <c r="I514" s="660">
        <v>27110000</v>
      </c>
      <c r="J514" s="656" t="s">
        <v>1696</v>
      </c>
    </row>
    <row r="515" spans="1:11" ht="33">
      <c r="H515" s="661" t="s">
        <v>1563</v>
      </c>
      <c r="I515" s="660">
        <v>97152</v>
      </c>
      <c r="J515" s="656" t="s">
        <v>1695</v>
      </c>
    </row>
    <row r="516" spans="1:11" ht="33">
      <c r="H516" s="661" t="s">
        <v>1563</v>
      </c>
      <c r="I516" s="660">
        <v>2315525</v>
      </c>
      <c r="J516" s="656" t="s">
        <v>1694</v>
      </c>
    </row>
    <row r="517" spans="1:11" ht="33">
      <c r="H517" s="661" t="s">
        <v>1563</v>
      </c>
      <c r="I517" s="660">
        <v>20930000</v>
      </c>
      <c r="J517" s="656" t="s">
        <v>1693</v>
      </c>
    </row>
    <row r="518" spans="1:11" ht="33">
      <c r="H518" s="661" t="s">
        <v>1563</v>
      </c>
      <c r="I518" s="660">
        <v>322521</v>
      </c>
      <c r="J518" s="656" t="s">
        <v>1692</v>
      </c>
    </row>
    <row r="519" spans="1:11" ht="33">
      <c r="H519" s="661" t="s">
        <v>1563</v>
      </c>
      <c r="I519" s="660">
        <v>74541</v>
      </c>
      <c r="J519" s="656" t="s">
        <v>1691</v>
      </c>
    </row>
    <row r="520" spans="1:11" ht="33">
      <c r="H520" s="661" t="s">
        <v>1563</v>
      </c>
      <c r="I520" s="660">
        <v>1817220</v>
      </c>
      <c r="J520" s="656" t="s">
        <v>1690</v>
      </c>
    </row>
    <row r="521" spans="1:11" ht="33">
      <c r="H521" s="661" t="s">
        <v>1563</v>
      </c>
      <c r="I521" s="660">
        <v>26009000</v>
      </c>
      <c r="J521" s="656" t="s">
        <v>1689</v>
      </c>
    </row>
    <row r="522" spans="1:11" ht="33">
      <c r="H522" s="661" t="s">
        <v>1563</v>
      </c>
      <c r="I522" s="660">
        <v>380843</v>
      </c>
      <c r="J522" s="656" t="s">
        <v>1688</v>
      </c>
    </row>
    <row r="523" spans="1:11" ht="33">
      <c r="H523" s="661" t="s">
        <v>1563</v>
      </c>
      <c r="I523" s="660">
        <v>97152</v>
      </c>
      <c r="J523" s="656" t="s">
        <v>1687</v>
      </c>
    </row>
    <row r="524" spans="1:11" ht="33">
      <c r="A524" s="659"/>
      <c r="B524" s="658"/>
      <c r="C524" s="662"/>
      <c r="D524" s="662"/>
      <c r="E524" s="662"/>
      <c r="F524" s="430"/>
      <c r="G524" s="429"/>
      <c r="H524" s="663" t="s">
        <v>1563</v>
      </c>
      <c r="I524" s="662">
        <v>2315525</v>
      </c>
      <c r="J524" s="658" t="s">
        <v>1686</v>
      </c>
      <c r="K524" s="442"/>
    </row>
    <row r="525" spans="1:11" ht="44">
      <c r="H525" s="661" t="s">
        <v>1563</v>
      </c>
      <c r="I525" s="660">
        <v>5519812</v>
      </c>
      <c r="J525" s="656" t="s">
        <v>1685</v>
      </c>
    </row>
    <row r="526" spans="1:11" ht="44">
      <c r="H526" s="661" t="s">
        <v>1563</v>
      </c>
      <c r="I526" s="660">
        <v>227031</v>
      </c>
      <c r="J526" s="656" t="s">
        <v>1684</v>
      </c>
    </row>
    <row r="527" spans="1:11" ht="44">
      <c r="H527" s="661" t="s">
        <v>1563</v>
      </c>
      <c r="I527" s="660">
        <v>37589</v>
      </c>
      <c r="J527" s="656" t="s">
        <v>1683</v>
      </c>
    </row>
    <row r="528" spans="1:11" ht="44">
      <c r="H528" s="661" t="s">
        <v>1563</v>
      </c>
      <c r="I528" s="660">
        <v>992049</v>
      </c>
      <c r="J528" s="656" t="s">
        <v>1682</v>
      </c>
    </row>
    <row r="529" spans="1:11" ht="33">
      <c r="H529" s="661" t="s">
        <v>1563</v>
      </c>
      <c r="I529" s="660">
        <v>1885000</v>
      </c>
      <c r="J529" s="656" t="s">
        <v>1681</v>
      </c>
    </row>
    <row r="530" spans="1:11" ht="66">
      <c r="H530" s="661" t="s">
        <v>1563</v>
      </c>
      <c r="I530" s="660">
        <v>27046300</v>
      </c>
      <c r="J530" s="656" t="s">
        <v>1680</v>
      </c>
    </row>
    <row r="531" spans="1:11" ht="66">
      <c r="H531" s="661" t="s">
        <v>1563</v>
      </c>
      <c r="I531" s="660">
        <v>455246</v>
      </c>
      <c r="J531" s="656" t="s">
        <v>1679</v>
      </c>
    </row>
    <row r="532" spans="1:11" ht="66">
      <c r="H532" s="661" t="s">
        <v>1563</v>
      </c>
      <c r="I532" s="660">
        <v>91768</v>
      </c>
      <c r="J532" s="656" t="s">
        <v>1678</v>
      </c>
    </row>
    <row r="533" spans="1:11" ht="66">
      <c r="H533" s="661" t="s">
        <v>1563</v>
      </c>
      <c r="I533" s="660">
        <v>2286352</v>
      </c>
      <c r="J533" s="656" t="s">
        <v>1677</v>
      </c>
    </row>
    <row r="534" spans="1:11" ht="33">
      <c r="H534" s="661" t="s">
        <v>1563</v>
      </c>
      <c r="I534" s="660">
        <v>380843</v>
      </c>
      <c r="J534" s="656" t="s">
        <v>1676</v>
      </c>
    </row>
    <row r="535" spans="1:11" ht="22">
      <c r="H535" s="661" t="s">
        <v>1563</v>
      </c>
      <c r="I535" s="660">
        <v>526616</v>
      </c>
      <c r="J535" s="656" t="s">
        <v>1675</v>
      </c>
    </row>
    <row r="536" spans="1:11" ht="22">
      <c r="H536" s="661" t="s">
        <v>1563</v>
      </c>
      <c r="I536" s="660">
        <v>13000000</v>
      </c>
      <c r="J536" s="656" t="s">
        <v>1674</v>
      </c>
    </row>
    <row r="537" spans="1:11">
      <c r="A537" s="657" t="s">
        <v>696</v>
      </c>
      <c r="B537" s="656" t="s">
        <v>1673</v>
      </c>
      <c r="C537" s="660" t="s">
        <v>718</v>
      </c>
      <c r="D537" s="660">
        <v>111991824</v>
      </c>
      <c r="E537" s="660">
        <v>111991824</v>
      </c>
      <c r="F537" s="426" t="s">
        <v>1672</v>
      </c>
      <c r="G537" s="425" t="s">
        <v>865</v>
      </c>
      <c r="H537" s="661" t="s">
        <v>696</v>
      </c>
      <c r="I537" s="660">
        <v>111991824</v>
      </c>
      <c r="J537" s="656" t="s">
        <v>1671</v>
      </c>
    </row>
    <row r="538" spans="1:11" ht="22">
      <c r="A538" s="659"/>
      <c r="B538" s="658"/>
      <c r="C538" s="662"/>
      <c r="D538" s="662"/>
      <c r="E538" s="662"/>
      <c r="F538" s="430"/>
      <c r="G538" s="429"/>
      <c r="H538" s="663" t="s">
        <v>1563</v>
      </c>
      <c r="I538" s="662">
        <v>6274339</v>
      </c>
      <c r="J538" s="658" t="s">
        <v>1670</v>
      </c>
      <c r="K538" s="442"/>
    </row>
    <row r="539" spans="1:11" ht="33">
      <c r="H539" s="661" t="s">
        <v>1563</v>
      </c>
      <c r="I539" s="660">
        <v>1519409</v>
      </c>
      <c r="J539" s="656" t="s">
        <v>1669</v>
      </c>
    </row>
    <row r="540" spans="1:11" ht="33">
      <c r="H540" s="661" t="s">
        <v>1563</v>
      </c>
      <c r="I540" s="660">
        <v>53928</v>
      </c>
      <c r="J540" s="656" t="s">
        <v>1668</v>
      </c>
    </row>
    <row r="541" spans="1:11" ht="33">
      <c r="H541" s="661" t="s">
        <v>1563</v>
      </c>
      <c r="I541" s="660">
        <v>15140800</v>
      </c>
      <c r="J541" s="656" t="s">
        <v>1667</v>
      </c>
    </row>
    <row r="542" spans="1:11" ht="33">
      <c r="H542" s="661" t="s">
        <v>1563</v>
      </c>
      <c r="I542" s="660">
        <v>1445492</v>
      </c>
      <c r="J542" s="656" t="s">
        <v>1666</v>
      </c>
    </row>
    <row r="543" spans="1:11" ht="33">
      <c r="H543" s="661" t="s">
        <v>1563</v>
      </c>
      <c r="I543" s="660">
        <v>53928</v>
      </c>
      <c r="J543" s="656" t="s">
        <v>1665</v>
      </c>
    </row>
    <row r="544" spans="1:11" ht="33">
      <c r="H544" s="661" t="s">
        <v>1563</v>
      </c>
      <c r="I544" s="660">
        <v>329091</v>
      </c>
      <c r="J544" s="656" t="s">
        <v>1664</v>
      </c>
    </row>
    <row r="545" spans="1:11" ht="33">
      <c r="H545" s="661" t="s">
        <v>1563</v>
      </c>
      <c r="I545" s="660">
        <v>17976000</v>
      </c>
      <c r="J545" s="656" t="s">
        <v>1663</v>
      </c>
    </row>
    <row r="546" spans="1:11" ht="33">
      <c r="H546" s="661" t="s">
        <v>1563</v>
      </c>
      <c r="I546" s="660">
        <v>1494770</v>
      </c>
      <c r="J546" s="656" t="s">
        <v>1662</v>
      </c>
    </row>
    <row r="547" spans="1:11" ht="33">
      <c r="H547" s="661" t="s">
        <v>1563</v>
      </c>
      <c r="I547" s="660">
        <v>53928</v>
      </c>
      <c r="J547" s="656" t="s">
        <v>1661</v>
      </c>
    </row>
    <row r="548" spans="1:11" ht="33">
      <c r="H548" s="661" t="s">
        <v>1563</v>
      </c>
      <c r="I548" s="660">
        <v>329091</v>
      </c>
      <c r="J548" s="656" t="s">
        <v>1660</v>
      </c>
    </row>
    <row r="549" spans="1:11" ht="33">
      <c r="H549" s="661" t="s">
        <v>1563</v>
      </c>
      <c r="I549" s="660">
        <v>17976000</v>
      </c>
      <c r="J549" s="656" t="s">
        <v>1659</v>
      </c>
    </row>
    <row r="550" spans="1:11" ht="33">
      <c r="H550" s="661" t="s">
        <v>1563</v>
      </c>
      <c r="I550" s="660">
        <v>1609753</v>
      </c>
      <c r="J550" s="656" t="s">
        <v>1658</v>
      </c>
    </row>
    <row r="551" spans="1:11" ht="33">
      <c r="H551" s="661" t="s">
        <v>1563</v>
      </c>
      <c r="I551" s="660">
        <v>53928</v>
      </c>
      <c r="J551" s="656" t="s">
        <v>1657</v>
      </c>
    </row>
    <row r="552" spans="1:11" ht="33">
      <c r="H552" s="661" t="s">
        <v>1563</v>
      </c>
      <c r="I552" s="660">
        <v>329091</v>
      </c>
      <c r="J552" s="656" t="s">
        <v>1656</v>
      </c>
    </row>
    <row r="553" spans="1:11" ht="33">
      <c r="H553" s="661" t="s">
        <v>1563</v>
      </c>
      <c r="I553" s="660">
        <v>21609000</v>
      </c>
      <c r="J553" s="656" t="s">
        <v>1655</v>
      </c>
    </row>
    <row r="554" spans="1:11" ht="22">
      <c r="H554" s="661" t="s">
        <v>1563</v>
      </c>
      <c r="I554" s="660">
        <v>1829528</v>
      </c>
      <c r="J554" s="656" t="s">
        <v>1654</v>
      </c>
    </row>
    <row r="555" spans="1:11" ht="22">
      <c r="H555" s="661" t="s">
        <v>1563</v>
      </c>
      <c r="I555" s="660">
        <v>380276</v>
      </c>
      <c r="J555" s="656" t="s">
        <v>1653</v>
      </c>
    </row>
    <row r="556" spans="1:11" ht="22">
      <c r="H556" s="661" t="s">
        <v>1563</v>
      </c>
      <c r="I556" s="660">
        <v>64827</v>
      </c>
      <c r="J556" s="656" t="s">
        <v>1652</v>
      </c>
    </row>
    <row r="557" spans="1:11" ht="22">
      <c r="H557" s="661" t="s">
        <v>1563</v>
      </c>
      <c r="I557" s="660">
        <v>10788500</v>
      </c>
      <c r="J557" s="656" t="s">
        <v>1651</v>
      </c>
    </row>
    <row r="558" spans="1:11" ht="22">
      <c r="A558" s="659"/>
      <c r="B558" s="658"/>
      <c r="C558" s="662"/>
      <c r="D558" s="662"/>
      <c r="E558" s="662"/>
      <c r="F558" s="430"/>
      <c r="G558" s="429"/>
      <c r="H558" s="663" t="s">
        <v>1563</v>
      </c>
      <c r="I558" s="662">
        <v>1310799</v>
      </c>
      <c r="J558" s="658" t="s">
        <v>1650</v>
      </c>
      <c r="K558" s="442"/>
    </row>
    <row r="559" spans="1:11" ht="22">
      <c r="H559" s="661" t="s">
        <v>1563</v>
      </c>
      <c r="I559" s="660">
        <v>53928</v>
      </c>
      <c r="J559" s="656" t="s">
        <v>1649</v>
      </c>
    </row>
    <row r="560" spans="1:11" ht="22">
      <c r="H560" s="661" t="s">
        <v>1563</v>
      </c>
      <c r="I560" s="660">
        <v>502875</v>
      </c>
      <c r="J560" s="656" t="s">
        <v>1648</v>
      </c>
    </row>
    <row r="561" spans="7:10" ht="22">
      <c r="G561" s="668"/>
      <c r="H561" s="425" t="s">
        <v>1563</v>
      </c>
      <c r="I561" s="660">
        <v>72957</v>
      </c>
      <c r="J561" s="656" t="s">
        <v>1647</v>
      </c>
    </row>
    <row r="562" spans="7:10" ht="22">
      <c r="G562" s="668"/>
      <c r="H562" s="425" t="s">
        <v>1563</v>
      </c>
      <c r="I562" s="660">
        <v>56530</v>
      </c>
      <c r="J562" s="656" t="s">
        <v>1646</v>
      </c>
    </row>
    <row r="563" spans="7:10" ht="22">
      <c r="G563" s="668"/>
      <c r="H563" s="425" t="s">
        <v>1563</v>
      </c>
      <c r="I563" s="660">
        <v>1355320</v>
      </c>
      <c r="J563" s="656" t="s">
        <v>1645</v>
      </c>
    </row>
    <row r="564" spans="7:10" ht="22">
      <c r="G564" s="668"/>
      <c r="H564" s="425" t="s">
        <v>1563</v>
      </c>
      <c r="I564" s="660">
        <v>699757</v>
      </c>
      <c r="J564" s="656" t="s">
        <v>1644</v>
      </c>
    </row>
    <row r="565" spans="7:10" ht="22">
      <c r="G565" s="668"/>
      <c r="H565" s="425" t="s">
        <v>1563</v>
      </c>
      <c r="I565" s="660">
        <v>56530</v>
      </c>
      <c r="J565" s="656" t="s">
        <v>1643</v>
      </c>
    </row>
    <row r="566" spans="7:10" ht="22">
      <c r="G566" s="668"/>
      <c r="H566" s="425" t="s">
        <v>1563</v>
      </c>
      <c r="I566" s="660">
        <v>3596736</v>
      </c>
      <c r="J566" s="656" t="s">
        <v>1642</v>
      </c>
    </row>
    <row r="567" spans="7:10" ht="22">
      <c r="G567" s="668"/>
      <c r="H567" s="425" t="s">
        <v>1563</v>
      </c>
      <c r="I567" s="660">
        <v>334460</v>
      </c>
      <c r="J567" s="656" t="s">
        <v>1641</v>
      </c>
    </row>
    <row r="568" spans="7:10" ht="33">
      <c r="G568" s="668"/>
      <c r="H568" s="425" t="s">
        <v>1563</v>
      </c>
      <c r="I568" s="660">
        <v>475256</v>
      </c>
      <c r="J568" s="656" t="s">
        <v>1640</v>
      </c>
    </row>
    <row r="569" spans="7:10" ht="33">
      <c r="G569" s="668"/>
      <c r="H569" s="425" t="s">
        <v>1563</v>
      </c>
      <c r="I569" s="660">
        <v>31956</v>
      </c>
      <c r="J569" s="656" t="s">
        <v>1639</v>
      </c>
    </row>
    <row r="570" spans="7:10" ht="33">
      <c r="G570" s="668"/>
      <c r="H570" s="425" t="s">
        <v>1563</v>
      </c>
      <c r="I570" s="660">
        <v>319934</v>
      </c>
      <c r="J570" s="656" t="s">
        <v>1638</v>
      </c>
    </row>
    <row r="571" spans="7:10" ht="22">
      <c r="G571" s="668"/>
      <c r="H571" s="425" t="s">
        <v>1563</v>
      </c>
      <c r="I571" s="660">
        <v>728000</v>
      </c>
      <c r="J571" s="656" t="s">
        <v>1637</v>
      </c>
    </row>
    <row r="572" spans="7:10" ht="22">
      <c r="G572" s="668"/>
      <c r="H572" s="425" t="s">
        <v>1563</v>
      </c>
      <c r="I572" s="660">
        <v>95000</v>
      </c>
      <c r="J572" s="656" t="s">
        <v>1636</v>
      </c>
    </row>
    <row r="573" spans="7:10" ht="22">
      <c r="G573" s="668"/>
      <c r="H573" s="425" t="s">
        <v>1563</v>
      </c>
      <c r="I573" s="660">
        <v>3465</v>
      </c>
      <c r="J573" s="656" t="s">
        <v>1635</v>
      </c>
    </row>
    <row r="574" spans="7:10" ht="33">
      <c r="G574" s="668"/>
      <c r="H574" s="425" t="s">
        <v>1563</v>
      </c>
      <c r="I574" s="660">
        <v>607733</v>
      </c>
      <c r="J574" s="656" t="s">
        <v>1634</v>
      </c>
    </row>
    <row r="575" spans="7:10" ht="22">
      <c r="G575" s="668"/>
      <c r="H575" s="425" t="s">
        <v>1563</v>
      </c>
      <c r="I575" s="660">
        <v>1225000</v>
      </c>
      <c r="J575" s="656" t="s">
        <v>1633</v>
      </c>
    </row>
    <row r="576" spans="7:10" ht="22">
      <c r="G576" s="668"/>
      <c r="H576" s="425" t="s">
        <v>1563</v>
      </c>
      <c r="I576" s="660">
        <v>969000</v>
      </c>
      <c r="J576" s="656" t="s">
        <v>1632</v>
      </c>
    </row>
    <row r="577" spans="1:11" ht="22">
      <c r="G577" s="656"/>
      <c r="H577" s="425" t="s">
        <v>1563</v>
      </c>
      <c r="I577" s="660">
        <v>98000</v>
      </c>
      <c r="J577" s="656" t="s">
        <v>1631</v>
      </c>
    </row>
    <row r="578" spans="1:11" ht="22">
      <c r="H578" s="661" t="s">
        <v>1563</v>
      </c>
      <c r="I578" s="660">
        <v>3001</v>
      </c>
      <c r="J578" s="656" t="s">
        <v>1630</v>
      </c>
    </row>
    <row r="579" spans="1:11" ht="22">
      <c r="H579" s="661" t="s">
        <v>1602</v>
      </c>
      <c r="I579" s="660">
        <v>56530</v>
      </c>
      <c r="J579" s="656" t="s">
        <v>1629</v>
      </c>
    </row>
    <row r="580" spans="1:11" ht="22">
      <c r="H580" s="661" t="s">
        <v>1602</v>
      </c>
      <c r="I580" s="660">
        <v>27378</v>
      </c>
      <c r="J580" s="656" t="s">
        <v>1628</v>
      </c>
    </row>
    <row r="581" spans="1:11">
      <c r="A581" s="657">
        <v>103</v>
      </c>
      <c r="B581" s="656" t="s">
        <v>839</v>
      </c>
      <c r="C581" s="660" t="s">
        <v>718</v>
      </c>
      <c r="D581" s="660">
        <v>373653528</v>
      </c>
      <c r="E581" s="660">
        <v>373653528</v>
      </c>
      <c r="F581" s="426" t="s">
        <v>1627</v>
      </c>
      <c r="G581" s="425" t="s">
        <v>696</v>
      </c>
      <c r="H581" s="661" t="s">
        <v>696</v>
      </c>
      <c r="I581" s="660">
        <v>373653528</v>
      </c>
      <c r="J581" s="656" t="s">
        <v>696</v>
      </c>
    </row>
    <row r="582" spans="1:11">
      <c r="A582" s="657" t="s">
        <v>696</v>
      </c>
      <c r="B582" s="656" t="s">
        <v>833</v>
      </c>
      <c r="C582" s="660" t="s">
        <v>718</v>
      </c>
      <c r="D582" s="660">
        <v>373653528</v>
      </c>
      <c r="E582" s="660">
        <v>373653528</v>
      </c>
      <c r="F582" s="426" t="s">
        <v>1627</v>
      </c>
      <c r="G582" s="425" t="s">
        <v>696</v>
      </c>
      <c r="H582" s="661" t="s">
        <v>696</v>
      </c>
      <c r="I582" s="660">
        <v>373653528</v>
      </c>
      <c r="J582" s="656" t="s">
        <v>696</v>
      </c>
    </row>
    <row r="583" spans="1:11">
      <c r="A583" s="657" t="s">
        <v>696</v>
      </c>
      <c r="B583" s="656" t="s">
        <v>1626</v>
      </c>
      <c r="C583" s="660" t="s">
        <v>718</v>
      </c>
      <c r="D583" s="660">
        <v>348679695</v>
      </c>
      <c r="E583" s="660">
        <v>348679695</v>
      </c>
      <c r="F583" s="426" t="s">
        <v>1625</v>
      </c>
      <c r="G583" s="425" t="s">
        <v>865</v>
      </c>
      <c r="H583" s="661" t="s">
        <v>696</v>
      </c>
      <c r="I583" s="660">
        <v>348679695</v>
      </c>
      <c r="J583" s="656" t="s">
        <v>1598</v>
      </c>
    </row>
    <row r="584" spans="1:11" ht="33">
      <c r="A584" s="659"/>
      <c r="B584" s="658"/>
      <c r="C584" s="662"/>
      <c r="D584" s="662"/>
      <c r="E584" s="662"/>
      <c r="F584" s="430"/>
      <c r="G584" s="429"/>
      <c r="H584" s="663" t="s">
        <v>1563</v>
      </c>
      <c r="I584" s="662">
        <v>1000000</v>
      </c>
      <c r="J584" s="658" t="s">
        <v>1624</v>
      </c>
      <c r="K584" s="442"/>
    </row>
    <row r="585" spans="1:11" ht="22">
      <c r="H585" s="661" t="s">
        <v>1563</v>
      </c>
      <c r="I585" s="660">
        <v>1000000</v>
      </c>
      <c r="J585" s="656" t="s">
        <v>1623</v>
      </c>
    </row>
    <row r="586" spans="1:11" ht="33">
      <c r="H586" s="661" t="s">
        <v>1563</v>
      </c>
      <c r="I586" s="660">
        <v>20000000</v>
      </c>
      <c r="J586" s="656" t="s">
        <v>1622</v>
      </c>
    </row>
    <row r="587" spans="1:11" ht="33">
      <c r="H587" s="661" t="s">
        <v>1563</v>
      </c>
      <c r="I587" s="660">
        <v>10000000</v>
      </c>
      <c r="J587" s="656" t="s">
        <v>1621</v>
      </c>
    </row>
    <row r="588" spans="1:11" ht="33">
      <c r="H588" s="661" t="s">
        <v>1563</v>
      </c>
      <c r="I588" s="660">
        <v>5000000</v>
      </c>
      <c r="J588" s="656" t="s">
        <v>1620</v>
      </c>
    </row>
    <row r="589" spans="1:11" ht="22">
      <c r="H589" s="661" t="s">
        <v>1563</v>
      </c>
      <c r="I589" s="660">
        <v>1000000</v>
      </c>
      <c r="J589" s="656" t="s">
        <v>1619</v>
      </c>
    </row>
    <row r="590" spans="1:11" ht="22">
      <c r="H590" s="661" t="s">
        <v>1563</v>
      </c>
      <c r="I590" s="660">
        <v>1000000</v>
      </c>
      <c r="J590" s="656" t="s">
        <v>1618</v>
      </c>
    </row>
    <row r="591" spans="1:11" ht="33">
      <c r="H591" s="661" t="s">
        <v>1563</v>
      </c>
      <c r="I591" s="660">
        <v>13000000</v>
      </c>
      <c r="J591" s="656" t="s">
        <v>1617</v>
      </c>
    </row>
    <row r="592" spans="1:11" ht="22">
      <c r="H592" s="661" t="s">
        <v>1563</v>
      </c>
      <c r="I592" s="660">
        <v>28618415</v>
      </c>
      <c r="J592" s="656" t="s">
        <v>1616</v>
      </c>
    </row>
    <row r="593" spans="1:10" ht="22">
      <c r="H593" s="661" t="s">
        <v>1563</v>
      </c>
      <c r="I593" s="660">
        <v>12444</v>
      </c>
      <c r="J593" s="656" t="s">
        <v>1615</v>
      </c>
    </row>
    <row r="594" spans="1:10" ht="22">
      <c r="H594" s="661" t="s">
        <v>1563</v>
      </c>
      <c r="I594" s="660">
        <v>29783760</v>
      </c>
      <c r="J594" s="656" t="s">
        <v>1614</v>
      </c>
    </row>
    <row r="595" spans="1:10" ht="22">
      <c r="H595" s="661" t="s">
        <v>1563</v>
      </c>
      <c r="I595" s="660">
        <v>3499412</v>
      </c>
      <c r="J595" s="656" t="s">
        <v>1613</v>
      </c>
    </row>
    <row r="596" spans="1:10" ht="22">
      <c r="H596" s="661" t="s">
        <v>1563</v>
      </c>
      <c r="I596" s="660">
        <v>49528730</v>
      </c>
      <c r="J596" s="656" t="s">
        <v>1612</v>
      </c>
    </row>
    <row r="597" spans="1:10" ht="22">
      <c r="H597" s="661" t="s">
        <v>1563</v>
      </c>
      <c r="I597" s="660">
        <v>37060000</v>
      </c>
      <c r="J597" s="656" t="s">
        <v>1611</v>
      </c>
    </row>
    <row r="598" spans="1:10" ht="22">
      <c r="H598" s="661" t="s">
        <v>1563</v>
      </c>
      <c r="I598" s="660">
        <v>36915001</v>
      </c>
      <c r="J598" s="656" t="s">
        <v>1610</v>
      </c>
    </row>
    <row r="599" spans="1:10" ht="22">
      <c r="H599" s="661" t="s">
        <v>1563</v>
      </c>
      <c r="I599" s="660">
        <v>50000000</v>
      </c>
      <c r="J599" s="656" t="s">
        <v>1609</v>
      </c>
    </row>
    <row r="600" spans="1:10" ht="22">
      <c r="H600" s="661" t="s">
        <v>1563</v>
      </c>
      <c r="I600" s="660">
        <v>9900000</v>
      </c>
      <c r="J600" s="656" t="s">
        <v>1608</v>
      </c>
    </row>
    <row r="601" spans="1:10" ht="22">
      <c r="H601" s="661" t="s">
        <v>1563</v>
      </c>
      <c r="I601" s="660">
        <v>27044000</v>
      </c>
      <c r="J601" s="656" t="s">
        <v>1607</v>
      </c>
    </row>
    <row r="602" spans="1:10" ht="22">
      <c r="H602" s="661" t="s">
        <v>1563</v>
      </c>
      <c r="I602" s="660">
        <v>455220</v>
      </c>
      <c r="J602" s="656" t="s">
        <v>1606</v>
      </c>
    </row>
    <row r="603" spans="1:10" ht="22">
      <c r="H603" s="661" t="s">
        <v>1563</v>
      </c>
      <c r="I603" s="660">
        <v>94318</v>
      </c>
      <c r="J603" s="656" t="s">
        <v>1605</v>
      </c>
    </row>
    <row r="604" spans="1:10" ht="22">
      <c r="H604" s="661" t="s">
        <v>1563</v>
      </c>
      <c r="I604" s="660">
        <v>871139</v>
      </c>
      <c r="J604" s="656" t="s">
        <v>1604</v>
      </c>
    </row>
    <row r="605" spans="1:10" ht="22">
      <c r="H605" s="661" t="s">
        <v>1563</v>
      </c>
      <c r="I605" s="660">
        <v>2897256</v>
      </c>
      <c r="J605" s="656" t="s">
        <v>1603</v>
      </c>
    </row>
    <row r="606" spans="1:10" ht="22">
      <c r="H606" s="661" t="s">
        <v>1602</v>
      </c>
      <c r="I606" s="660">
        <v>20000000</v>
      </c>
      <c r="J606" s="656" t="s">
        <v>1601</v>
      </c>
    </row>
    <row r="607" spans="1:10">
      <c r="A607" s="657" t="s">
        <v>696</v>
      </c>
      <c r="B607" s="656" t="s">
        <v>1600</v>
      </c>
      <c r="C607" s="660" t="s">
        <v>718</v>
      </c>
      <c r="D607" s="660">
        <v>24973833</v>
      </c>
      <c r="E607" s="660">
        <v>24973833</v>
      </c>
      <c r="F607" s="426" t="s">
        <v>1599</v>
      </c>
      <c r="G607" s="425" t="s">
        <v>865</v>
      </c>
      <c r="H607" s="661" t="s">
        <v>696</v>
      </c>
      <c r="I607" s="660">
        <v>24973833</v>
      </c>
      <c r="J607" s="656" t="s">
        <v>1598</v>
      </c>
    </row>
    <row r="608" spans="1:10" ht="22">
      <c r="H608" s="661" t="s">
        <v>1563</v>
      </c>
      <c r="I608" s="660">
        <v>94500</v>
      </c>
      <c r="J608" s="656" t="s">
        <v>1597</v>
      </c>
    </row>
    <row r="609" spans="1:11" ht="22">
      <c r="A609" s="659"/>
      <c r="B609" s="658"/>
      <c r="C609" s="662"/>
      <c r="D609" s="662"/>
      <c r="E609" s="662"/>
      <c r="F609" s="430"/>
      <c r="G609" s="429"/>
      <c r="H609" s="663" t="s">
        <v>1563</v>
      </c>
      <c r="I609" s="662">
        <v>890000</v>
      </c>
      <c r="J609" s="658" t="s">
        <v>1596</v>
      </c>
      <c r="K609" s="442"/>
    </row>
    <row r="610" spans="1:11" ht="33">
      <c r="H610" s="661" t="s">
        <v>1563</v>
      </c>
      <c r="I610" s="660">
        <v>8113928</v>
      </c>
      <c r="J610" s="656" t="s">
        <v>1595</v>
      </c>
    </row>
    <row r="611" spans="1:11" ht="22">
      <c r="H611" s="661" t="s">
        <v>1563</v>
      </c>
      <c r="I611" s="660">
        <v>33826</v>
      </c>
      <c r="J611" s="656" t="s">
        <v>1594</v>
      </c>
    </row>
    <row r="612" spans="1:11" ht="22">
      <c r="H612" s="661" t="s">
        <v>1563</v>
      </c>
      <c r="I612" s="660">
        <v>20295</v>
      </c>
      <c r="J612" s="656" t="s">
        <v>1593</v>
      </c>
    </row>
    <row r="613" spans="1:11" ht="22">
      <c r="H613" s="661" t="s">
        <v>1563</v>
      </c>
      <c r="I613" s="660">
        <v>42523</v>
      </c>
      <c r="J613" s="656" t="s">
        <v>1592</v>
      </c>
    </row>
    <row r="614" spans="1:11" ht="33">
      <c r="H614" s="661" t="s">
        <v>1563</v>
      </c>
      <c r="I614" s="660">
        <v>676508</v>
      </c>
      <c r="J614" s="656" t="s">
        <v>1591</v>
      </c>
    </row>
    <row r="615" spans="1:11" ht="33">
      <c r="H615" s="661" t="s">
        <v>1563</v>
      </c>
      <c r="I615" s="660">
        <v>676508</v>
      </c>
      <c r="J615" s="656" t="s">
        <v>1591</v>
      </c>
    </row>
    <row r="616" spans="1:11" ht="33">
      <c r="H616" s="661" t="s">
        <v>1563</v>
      </c>
      <c r="I616" s="660">
        <v>11168691</v>
      </c>
      <c r="J616" s="656" t="s">
        <v>1590</v>
      </c>
    </row>
    <row r="617" spans="1:11" ht="22">
      <c r="H617" s="661" t="s">
        <v>1563</v>
      </c>
      <c r="I617" s="660">
        <v>38560</v>
      </c>
      <c r="J617" s="656" t="s">
        <v>1589</v>
      </c>
    </row>
    <row r="618" spans="1:11" ht="22">
      <c r="H618" s="661" t="s">
        <v>1563</v>
      </c>
      <c r="I618" s="660">
        <v>23136</v>
      </c>
      <c r="J618" s="656" t="s">
        <v>1588</v>
      </c>
    </row>
    <row r="619" spans="1:11" ht="33">
      <c r="H619" s="661" t="s">
        <v>1563</v>
      </c>
      <c r="I619" s="660">
        <v>140466</v>
      </c>
      <c r="J619" s="656" t="s">
        <v>1587</v>
      </c>
    </row>
    <row r="620" spans="1:11" ht="33">
      <c r="H620" s="661" t="s">
        <v>1563</v>
      </c>
      <c r="I620" s="660">
        <v>771191</v>
      </c>
      <c r="J620" s="656" t="s">
        <v>1586</v>
      </c>
    </row>
    <row r="621" spans="1:11" ht="33">
      <c r="H621" s="661" t="s">
        <v>1563</v>
      </c>
      <c r="I621" s="660">
        <v>573523</v>
      </c>
      <c r="J621" s="656" t="s">
        <v>1585</v>
      </c>
    </row>
    <row r="622" spans="1:11" ht="33">
      <c r="H622" s="661" t="s">
        <v>1563</v>
      </c>
      <c r="I622" s="660">
        <v>1710178</v>
      </c>
      <c r="J622" s="656" t="s">
        <v>1584</v>
      </c>
    </row>
    <row r="623" spans="1:11">
      <c r="A623" s="657">
        <v>103</v>
      </c>
      <c r="B623" s="656" t="s">
        <v>1227</v>
      </c>
      <c r="C623" s="660">
        <v>1609369</v>
      </c>
      <c r="D623" s="660">
        <v>44180494</v>
      </c>
      <c r="E623" s="660">
        <v>45789863</v>
      </c>
      <c r="F623" s="426" t="s">
        <v>1581</v>
      </c>
      <c r="G623" s="425" t="s">
        <v>696</v>
      </c>
      <c r="H623" s="661" t="s">
        <v>696</v>
      </c>
      <c r="I623" s="660">
        <v>45789863</v>
      </c>
      <c r="J623" s="656" t="s">
        <v>696</v>
      </c>
    </row>
    <row r="624" spans="1:11">
      <c r="A624" s="657" t="s">
        <v>696</v>
      </c>
      <c r="B624" s="656" t="s">
        <v>1583</v>
      </c>
      <c r="C624" s="660">
        <v>1609369</v>
      </c>
      <c r="D624" s="660">
        <v>44180494</v>
      </c>
      <c r="E624" s="660">
        <v>45789863</v>
      </c>
      <c r="F624" s="426" t="s">
        <v>1581</v>
      </c>
      <c r="G624" s="425" t="s">
        <v>696</v>
      </c>
      <c r="H624" s="661" t="s">
        <v>696</v>
      </c>
      <c r="I624" s="660">
        <v>45789863</v>
      </c>
      <c r="J624" s="656" t="s">
        <v>696</v>
      </c>
    </row>
    <row r="625" spans="1:11">
      <c r="A625" s="657" t="s">
        <v>696</v>
      </c>
      <c r="B625" s="656" t="s">
        <v>1582</v>
      </c>
      <c r="C625" s="660">
        <v>1609369</v>
      </c>
      <c r="D625" s="660">
        <v>44180494</v>
      </c>
      <c r="E625" s="660">
        <v>45789863</v>
      </c>
      <c r="F625" s="426" t="s">
        <v>1581</v>
      </c>
      <c r="G625" s="425" t="s">
        <v>865</v>
      </c>
      <c r="H625" s="661" t="s">
        <v>696</v>
      </c>
      <c r="I625" s="660">
        <v>45789863</v>
      </c>
      <c r="J625" s="656" t="s">
        <v>1580</v>
      </c>
    </row>
    <row r="626" spans="1:11" ht="44">
      <c r="H626" s="661" t="s">
        <v>1563</v>
      </c>
      <c r="I626" s="660">
        <v>2905933</v>
      </c>
      <c r="J626" s="656" t="s">
        <v>1579</v>
      </c>
    </row>
    <row r="627" spans="1:11" ht="44">
      <c r="H627" s="661" t="s">
        <v>1563</v>
      </c>
      <c r="I627" s="660">
        <v>8718</v>
      </c>
      <c r="J627" s="656" t="s">
        <v>1578</v>
      </c>
    </row>
    <row r="628" spans="1:11" ht="44">
      <c r="H628" s="661" t="s">
        <v>1563</v>
      </c>
      <c r="I628" s="660">
        <v>82258</v>
      </c>
      <c r="J628" s="656" t="s">
        <v>1577</v>
      </c>
    </row>
    <row r="629" spans="1:11" ht="22">
      <c r="H629" s="661" t="s">
        <v>1563</v>
      </c>
      <c r="I629" s="660">
        <v>9614000</v>
      </c>
      <c r="J629" s="656" t="s">
        <v>1576</v>
      </c>
    </row>
    <row r="630" spans="1:11" ht="22">
      <c r="H630" s="661" t="s">
        <v>1563</v>
      </c>
      <c r="I630" s="660">
        <v>256758</v>
      </c>
      <c r="J630" s="656" t="s">
        <v>1575</v>
      </c>
    </row>
    <row r="631" spans="1:11" ht="22">
      <c r="A631" s="659"/>
      <c r="B631" s="658"/>
      <c r="C631" s="662"/>
      <c r="D631" s="662"/>
      <c r="E631" s="662"/>
      <c r="F631" s="430"/>
      <c r="G631" s="429"/>
      <c r="H631" s="663" t="s">
        <v>1563</v>
      </c>
      <c r="I631" s="662">
        <v>46997</v>
      </c>
      <c r="J631" s="658" t="s">
        <v>1574</v>
      </c>
      <c r="K631" s="442"/>
    </row>
    <row r="632" spans="1:11" ht="22">
      <c r="H632" s="661" t="s">
        <v>1563</v>
      </c>
      <c r="I632" s="660">
        <v>406136</v>
      </c>
      <c r="J632" s="656" t="s">
        <v>1573</v>
      </c>
    </row>
    <row r="633" spans="1:11" ht="33">
      <c r="H633" s="661" t="s">
        <v>1563</v>
      </c>
      <c r="I633" s="660">
        <v>187029</v>
      </c>
      <c r="J633" s="656" t="s">
        <v>1572</v>
      </c>
    </row>
    <row r="634" spans="1:11" ht="44">
      <c r="H634" s="661" t="s">
        <v>1563</v>
      </c>
      <c r="I634" s="660">
        <v>1062534</v>
      </c>
      <c r="J634" s="656" t="s">
        <v>1571</v>
      </c>
    </row>
    <row r="635" spans="1:11" ht="44">
      <c r="H635" s="661" t="s">
        <v>1563</v>
      </c>
      <c r="I635" s="660">
        <v>10380226</v>
      </c>
      <c r="J635" s="656" t="s">
        <v>1570</v>
      </c>
    </row>
    <row r="636" spans="1:11" ht="33">
      <c r="H636" s="661" t="s">
        <v>1563</v>
      </c>
      <c r="I636" s="660">
        <v>43689</v>
      </c>
      <c r="J636" s="656" t="s">
        <v>1569</v>
      </c>
    </row>
    <row r="637" spans="1:11" ht="44">
      <c r="H637" s="661" t="s">
        <v>1563</v>
      </c>
      <c r="I637" s="660">
        <v>251872</v>
      </c>
      <c r="J637" s="656" t="s">
        <v>1568</v>
      </c>
    </row>
    <row r="638" spans="1:11" ht="44">
      <c r="H638" s="661" t="s">
        <v>1563</v>
      </c>
      <c r="I638" s="660">
        <v>216629</v>
      </c>
      <c r="J638" s="656" t="s">
        <v>1567</v>
      </c>
    </row>
    <row r="639" spans="1:11" ht="33">
      <c r="H639" s="661" t="s">
        <v>1563</v>
      </c>
      <c r="I639" s="660">
        <v>556444</v>
      </c>
      <c r="J639" s="656" t="s">
        <v>1566</v>
      </c>
    </row>
    <row r="640" spans="1:11" ht="44">
      <c r="H640" s="661" t="s">
        <v>1563</v>
      </c>
      <c r="I640" s="660">
        <v>711516</v>
      </c>
      <c r="J640" s="656" t="s">
        <v>1565</v>
      </c>
    </row>
    <row r="641" spans="1:11" ht="33">
      <c r="H641" s="661" t="s">
        <v>1563</v>
      </c>
      <c r="I641" s="660">
        <v>766039</v>
      </c>
      <c r="J641" s="656" t="s">
        <v>1564</v>
      </c>
    </row>
    <row r="642" spans="1:11" ht="44">
      <c r="H642" s="661" t="s">
        <v>1563</v>
      </c>
      <c r="I642" s="660">
        <v>161271</v>
      </c>
      <c r="J642" s="656" t="s">
        <v>1562</v>
      </c>
    </row>
    <row r="643" spans="1:11" ht="33">
      <c r="H643" s="661" t="s">
        <v>1561</v>
      </c>
      <c r="I643" s="660">
        <v>131814</v>
      </c>
      <c r="J643" s="656" t="s">
        <v>1560</v>
      </c>
    </row>
    <row r="644" spans="1:11" ht="33">
      <c r="H644" s="661" t="s">
        <v>1559</v>
      </c>
      <c r="I644" s="660">
        <v>18000000</v>
      </c>
      <c r="J644" s="656" t="s">
        <v>1558</v>
      </c>
    </row>
    <row r="655" spans="1:11">
      <c r="A655" s="659"/>
      <c r="B655" s="658"/>
      <c r="C655" s="662"/>
      <c r="D655" s="662"/>
      <c r="E655" s="662"/>
      <c r="F655" s="430"/>
      <c r="G655" s="429"/>
      <c r="H655" s="663"/>
      <c r="I655" s="662"/>
      <c r="J655" s="658"/>
      <c r="K655" s="442"/>
    </row>
  </sheetData>
  <mergeCells count="11">
    <mergeCell ref="G1:H1"/>
    <mergeCell ref="E1:F1"/>
    <mergeCell ref="E3:F3"/>
    <mergeCell ref="G3:H3"/>
    <mergeCell ref="A4:A5"/>
    <mergeCell ref="G4:K4"/>
    <mergeCell ref="C4:F4"/>
    <mergeCell ref="B4:B5"/>
    <mergeCell ref="J3:K3"/>
    <mergeCell ref="D2:F2"/>
    <mergeCell ref="G2:I2"/>
  </mergeCells>
  <phoneticPr fontId="3" type="noConversion"/>
  <printOptions horizontalCentered="1"/>
  <pageMargins left="0.39370078740157483" right="0.39370078740157483" top="1.2598425196850394" bottom="1.1811023622047245" header="0.47244094488188981" footer="0.31496062992125984"/>
  <pageSetup paperSize="9" firstPageNumber="73" pageOrder="overThenDown" orientation="portrait" useFirstPageNumber="1" horizontalDpi="1200" r:id="rId1"/>
  <headerFooter alignWithMargins="0">
    <oddFooter>&amp;C&amp;P</oddFooter>
  </headerFooter>
</worksheet>
</file>

<file path=xl/worksheets/sheet36.xml><?xml version="1.0" encoding="utf-8"?>
<worksheet xmlns="http://schemas.openxmlformats.org/spreadsheetml/2006/main" xmlns:r="http://schemas.openxmlformats.org/officeDocument/2006/relationships">
  <sheetPr>
    <tabColor theme="8"/>
  </sheetPr>
  <dimension ref="A1:K215"/>
  <sheetViews>
    <sheetView workbookViewId="0">
      <pane ySplit="2" topLeftCell="A141" activePane="bottomLeft" state="frozen"/>
      <selection pane="bottomLeft" sqref="A1:K157"/>
    </sheetView>
  </sheetViews>
  <sheetFormatPr defaultColWidth="6.81640625" defaultRowHeight="11"/>
  <cols>
    <col min="1" max="1" width="3.7265625" style="428" customWidth="1"/>
    <col min="2" max="2" width="22.453125" style="439" customWidth="1"/>
    <col min="3" max="3" width="10.81640625" style="440" customWidth="1"/>
    <col min="4" max="4" width="5.7265625" style="426" customWidth="1"/>
    <col min="5" max="5" width="3.6328125" style="441" customWidth="1"/>
    <col min="6" max="6" width="9.54296875" style="440" customWidth="1"/>
    <col min="7" max="7" width="7.08984375" style="439" customWidth="1"/>
    <col min="8" max="8" width="3.6328125" style="441" customWidth="1"/>
    <col min="9" max="9" width="11.36328125" style="440" bestFit="1" customWidth="1"/>
    <col min="10" max="10" width="10.81640625" style="439" customWidth="1"/>
    <col min="11" max="11" width="5.90625" style="439" customWidth="1"/>
    <col min="12" max="16384" width="6.81640625" style="438"/>
  </cols>
  <sheetData>
    <row r="1" spans="1:11" s="450" customFormat="1" ht="30" customHeight="1">
      <c r="A1" s="979" t="s">
        <v>829</v>
      </c>
      <c r="B1" s="979" t="s">
        <v>868</v>
      </c>
      <c r="C1" s="979" t="s">
        <v>867</v>
      </c>
      <c r="D1" s="979"/>
      <c r="E1" s="954" t="s">
        <v>866</v>
      </c>
      <c r="F1" s="1094"/>
      <c r="G1" s="1095"/>
      <c r="H1" s="954" t="s">
        <v>865</v>
      </c>
      <c r="I1" s="1094"/>
      <c r="J1" s="1095"/>
      <c r="K1" s="979" t="s">
        <v>705</v>
      </c>
    </row>
    <row r="2" spans="1:11" s="450" customFormat="1" ht="47" customHeight="1">
      <c r="A2" s="979"/>
      <c r="B2" s="979"/>
      <c r="C2" s="451" t="s">
        <v>168</v>
      </c>
      <c r="D2" s="451" t="s">
        <v>824</v>
      </c>
      <c r="E2" s="452" t="s">
        <v>864</v>
      </c>
      <c r="F2" s="451" t="s">
        <v>168</v>
      </c>
      <c r="G2" s="451" t="s">
        <v>863</v>
      </c>
      <c r="H2" s="452" t="s">
        <v>864</v>
      </c>
      <c r="I2" s="451" t="s">
        <v>168</v>
      </c>
      <c r="J2" s="451" t="s">
        <v>863</v>
      </c>
      <c r="K2" s="979"/>
    </row>
    <row r="3" spans="1:11">
      <c r="A3" s="449" t="s">
        <v>862</v>
      </c>
      <c r="B3" s="445" t="s">
        <v>117</v>
      </c>
      <c r="C3" s="446">
        <v>2114553425</v>
      </c>
      <c r="D3" s="448" t="s">
        <v>2278</v>
      </c>
      <c r="E3" s="447"/>
      <c r="F3" s="446">
        <v>74706946</v>
      </c>
      <c r="G3" s="445"/>
      <c r="H3" s="447"/>
      <c r="I3" s="446">
        <v>2039846479</v>
      </c>
      <c r="J3" s="445"/>
      <c r="K3" s="445"/>
    </row>
    <row r="4" spans="1:11">
      <c r="B4" s="439" t="s">
        <v>861</v>
      </c>
      <c r="C4" s="440">
        <v>74706946</v>
      </c>
      <c r="D4" s="426" t="s">
        <v>2277</v>
      </c>
      <c r="F4" s="440">
        <v>74706946</v>
      </c>
      <c r="I4" s="440" t="s">
        <v>696</v>
      </c>
    </row>
    <row r="5" spans="1:11">
      <c r="B5" s="439" t="s">
        <v>860</v>
      </c>
      <c r="C5" s="440">
        <v>2039846479</v>
      </c>
      <c r="D5" s="426" t="s">
        <v>2276</v>
      </c>
      <c r="F5" s="440" t="s">
        <v>696</v>
      </c>
      <c r="I5" s="440">
        <v>2039846479</v>
      </c>
    </row>
    <row r="6" spans="1:11">
      <c r="A6" s="428">
        <v>97</v>
      </c>
      <c r="B6" s="439" t="s">
        <v>2275</v>
      </c>
      <c r="C6" s="440">
        <v>8885205</v>
      </c>
      <c r="D6" s="426" t="s">
        <v>2274</v>
      </c>
      <c r="F6" s="440" t="s">
        <v>718</v>
      </c>
      <c r="I6" s="440">
        <v>8885205</v>
      </c>
    </row>
    <row r="7" spans="1:11">
      <c r="A7" s="428" t="s">
        <v>696</v>
      </c>
      <c r="B7" s="439" t="s">
        <v>1252</v>
      </c>
      <c r="C7" s="440">
        <v>8885205</v>
      </c>
      <c r="D7" s="426" t="s">
        <v>2274</v>
      </c>
      <c r="F7" s="440" t="s">
        <v>718</v>
      </c>
      <c r="I7" s="440">
        <v>8885205</v>
      </c>
    </row>
    <row r="8" spans="1:11">
      <c r="A8" s="428" t="s">
        <v>696</v>
      </c>
      <c r="B8" s="439" t="s">
        <v>857</v>
      </c>
      <c r="C8" s="440">
        <v>8885205</v>
      </c>
      <c r="D8" s="426" t="s">
        <v>2274</v>
      </c>
      <c r="F8" s="440" t="s">
        <v>718</v>
      </c>
      <c r="I8" s="440">
        <v>8885205</v>
      </c>
    </row>
    <row r="9" spans="1:11">
      <c r="A9" s="428" t="s">
        <v>696</v>
      </c>
      <c r="B9" s="439" t="s">
        <v>856</v>
      </c>
      <c r="C9" s="440">
        <v>8885205</v>
      </c>
      <c r="D9" s="426" t="s">
        <v>2274</v>
      </c>
      <c r="F9" s="440" t="s">
        <v>718</v>
      </c>
      <c r="I9" s="440">
        <v>8885205</v>
      </c>
    </row>
    <row r="10" spans="1:11" ht="22">
      <c r="A10" s="428" t="s">
        <v>696</v>
      </c>
      <c r="B10" s="439" t="s">
        <v>855</v>
      </c>
      <c r="C10" s="440">
        <v>8885205</v>
      </c>
      <c r="D10" s="426" t="s">
        <v>2274</v>
      </c>
      <c r="F10" s="440" t="s">
        <v>718</v>
      </c>
      <c r="H10" s="670" t="s">
        <v>2722</v>
      </c>
      <c r="I10" s="440">
        <v>8885205</v>
      </c>
      <c r="J10" s="439" t="s">
        <v>2723</v>
      </c>
    </row>
    <row r="11" spans="1:11">
      <c r="A11" s="428">
        <v>98</v>
      </c>
      <c r="B11" s="439" t="s">
        <v>2197</v>
      </c>
      <c r="C11" s="440">
        <v>52190234</v>
      </c>
      <c r="D11" s="426" t="s">
        <v>2273</v>
      </c>
      <c r="F11" s="440" t="s">
        <v>718</v>
      </c>
      <c r="I11" s="440">
        <v>52190234</v>
      </c>
    </row>
    <row r="12" spans="1:11">
      <c r="A12" s="428" t="s">
        <v>696</v>
      </c>
      <c r="B12" s="439" t="s">
        <v>1251</v>
      </c>
      <c r="C12" s="440">
        <v>52190234</v>
      </c>
      <c r="D12" s="426" t="s">
        <v>2273</v>
      </c>
      <c r="F12" s="440" t="s">
        <v>718</v>
      </c>
      <c r="I12" s="440">
        <v>52190234</v>
      </c>
    </row>
    <row r="13" spans="1:11">
      <c r="A13" s="428" t="s">
        <v>696</v>
      </c>
      <c r="B13" s="439" t="s">
        <v>834</v>
      </c>
      <c r="C13" s="440">
        <v>52190234</v>
      </c>
      <c r="D13" s="426" t="s">
        <v>2273</v>
      </c>
      <c r="F13" s="440" t="s">
        <v>718</v>
      </c>
      <c r="I13" s="440">
        <v>52190234</v>
      </c>
    </row>
    <row r="14" spans="1:11">
      <c r="A14" s="428" t="s">
        <v>696</v>
      </c>
      <c r="B14" s="439" t="s">
        <v>2186</v>
      </c>
      <c r="C14" s="440">
        <v>52190234</v>
      </c>
      <c r="D14" s="426" t="s">
        <v>2273</v>
      </c>
      <c r="F14" s="440" t="s">
        <v>718</v>
      </c>
      <c r="I14" s="440">
        <v>52190234</v>
      </c>
    </row>
    <row r="15" spans="1:11" ht="22">
      <c r="A15" s="428" t="s">
        <v>696</v>
      </c>
      <c r="B15" s="439" t="s">
        <v>2185</v>
      </c>
      <c r="C15" s="440">
        <v>52190234</v>
      </c>
      <c r="D15" s="426" t="s">
        <v>2273</v>
      </c>
      <c r="F15" s="440" t="s">
        <v>718</v>
      </c>
      <c r="H15" s="441" t="s">
        <v>842</v>
      </c>
      <c r="I15" s="440">
        <v>52190234</v>
      </c>
      <c r="J15" s="439" t="s">
        <v>837</v>
      </c>
    </row>
    <row r="16" spans="1:11">
      <c r="A16" s="428">
        <v>99</v>
      </c>
      <c r="B16" s="439" t="s">
        <v>859</v>
      </c>
      <c r="C16" s="440">
        <v>44860407</v>
      </c>
      <c r="D16" s="426" t="s">
        <v>2272</v>
      </c>
      <c r="F16" s="440" t="s">
        <v>718</v>
      </c>
      <c r="I16" s="440">
        <v>44860407</v>
      </c>
    </row>
    <row r="17" spans="1:10">
      <c r="A17" s="428" t="s">
        <v>696</v>
      </c>
      <c r="B17" s="439" t="s">
        <v>858</v>
      </c>
      <c r="C17" s="440">
        <v>44860407</v>
      </c>
      <c r="D17" s="426" t="s">
        <v>2272</v>
      </c>
      <c r="F17" s="440" t="s">
        <v>718</v>
      </c>
      <c r="I17" s="440">
        <v>44860407</v>
      </c>
    </row>
    <row r="18" spans="1:10">
      <c r="A18" s="428" t="s">
        <v>696</v>
      </c>
      <c r="B18" s="439" t="s">
        <v>834</v>
      </c>
      <c r="C18" s="440">
        <v>44132769</v>
      </c>
      <c r="D18" s="426" t="s">
        <v>2271</v>
      </c>
      <c r="F18" s="440" t="s">
        <v>718</v>
      </c>
      <c r="I18" s="440">
        <v>44132769</v>
      </c>
    </row>
    <row r="19" spans="1:10">
      <c r="A19" s="428" t="s">
        <v>696</v>
      </c>
      <c r="B19" s="439" t="s">
        <v>2186</v>
      </c>
      <c r="C19" s="440">
        <v>44132769</v>
      </c>
      <c r="D19" s="426" t="s">
        <v>2271</v>
      </c>
      <c r="F19" s="440" t="s">
        <v>718</v>
      </c>
      <c r="I19" s="440">
        <v>44132769</v>
      </c>
    </row>
    <row r="20" spans="1:10" ht="22">
      <c r="A20" s="428" t="s">
        <v>696</v>
      </c>
      <c r="B20" s="439" t="s">
        <v>2185</v>
      </c>
      <c r="C20" s="440">
        <v>44132769</v>
      </c>
      <c r="D20" s="426" t="s">
        <v>2271</v>
      </c>
      <c r="F20" s="440" t="s">
        <v>718</v>
      </c>
      <c r="H20" s="441" t="s">
        <v>842</v>
      </c>
      <c r="I20" s="440">
        <v>44132769</v>
      </c>
      <c r="J20" s="439" t="s">
        <v>837</v>
      </c>
    </row>
    <row r="21" spans="1:10">
      <c r="A21" s="428" t="s">
        <v>696</v>
      </c>
      <c r="B21" s="439" t="s">
        <v>857</v>
      </c>
      <c r="C21" s="440">
        <v>727638</v>
      </c>
      <c r="D21" s="426" t="s">
        <v>854</v>
      </c>
      <c r="F21" s="440" t="s">
        <v>718</v>
      </c>
      <c r="I21" s="440">
        <v>727638</v>
      </c>
    </row>
    <row r="22" spans="1:10">
      <c r="A22" s="428" t="s">
        <v>696</v>
      </c>
      <c r="B22" s="439" t="s">
        <v>856</v>
      </c>
      <c r="C22" s="440">
        <v>727638</v>
      </c>
      <c r="D22" s="426" t="s">
        <v>854</v>
      </c>
      <c r="F22" s="440" t="s">
        <v>718</v>
      </c>
      <c r="I22" s="440">
        <v>727638</v>
      </c>
    </row>
    <row r="23" spans="1:10">
      <c r="A23" s="428" t="s">
        <v>696</v>
      </c>
      <c r="B23" s="439" t="s">
        <v>855</v>
      </c>
      <c r="C23" s="440">
        <v>727638</v>
      </c>
      <c r="D23" s="426" t="s">
        <v>854</v>
      </c>
      <c r="F23" s="440" t="s">
        <v>718</v>
      </c>
      <c r="H23" s="441" t="s">
        <v>853</v>
      </c>
      <c r="I23" s="440">
        <v>727638</v>
      </c>
      <c r="J23" s="439" t="s">
        <v>852</v>
      </c>
    </row>
    <row r="24" spans="1:10">
      <c r="A24" s="428">
        <v>100</v>
      </c>
      <c r="B24" s="439" t="s">
        <v>851</v>
      </c>
      <c r="C24" s="440">
        <v>102554835</v>
      </c>
      <c r="D24" s="426" t="s">
        <v>2270</v>
      </c>
      <c r="F24" s="440" t="s">
        <v>718</v>
      </c>
      <c r="I24" s="440">
        <v>102554835</v>
      </c>
    </row>
    <row r="25" spans="1:10">
      <c r="A25" s="428" t="s">
        <v>696</v>
      </c>
      <c r="B25" s="439" t="s">
        <v>850</v>
      </c>
      <c r="C25" s="440">
        <v>102554835</v>
      </c>
      <c r="D25" s="426" t="s">
        <v>2270</v>
      </c>
      <c r="F25" s="440" t="s">
        <v>718</v>
      </c>
      <c r="I25" s="440">
        <v>102554835</v>
      </c>
    </row>
    <row r="26" spans="1:10">
      <c r="A26" s="428" t="s">
        <v>696</v>
      </c>
      <c r="B26" s="439" t="s">
        <v>834</v>
      </c>
      <c r="C26" s="440">
        <v>67352</v>
      </c>
      <c r="D26" s="426" t="s">
        <v>830</v>
      </c>
      <c r="F26" s="440" t="s">
        <v>718</v>
      </c>
      <c r="I26" s="440">
        <v>67352</v>
      </c>
    </row>
    <row r="27" spans="1:10">
      <c r="A27" s="428" t="s">
        <v>696</v>
      </c>
      <c r="B27" s="439" t="s">
        <v>849</v>
      </c>
      <c r="C27" s="440">
        <v>67352</v>
      </c>
      <c r="D27" s="426" t="s">
        <v>830</v>
      </c>
      <c r="F27" s="440" t="s">
        <v>718</v>
      </c>
      <c r="I27" s="440">
        <v>67352</v>
      </c>
    </row>
    <row r="28" spans="1:10">
      <c r="A28" s="428" t="s">
        <v>696</v>
      </c>
      <c r="B28" s="439" t="s">
        <v>848</v>
      </c>
      <c r="C28" s="440">
        <v>67352</v>
      </c>
      <c r="D28" s="426" t="s">
        <v>830</v>
      </c>
      <c r="F28" s="440" t="s">
        <v>718</v>
      </c>
      <c r="H28" s="441" t="s">
        <v>842</v>
      </c>
      <c r="I28" s="440">
        <v>67352</v>
      </c>
      <c r="J28" s="439" t="s">
        <v>847</v>
      </c>
    </row>
    <row r="29" spans="1:10">
      <c r="A29" s="428" t="s">
        <v>696</v>
      </c>
      <c r="B29" s="439" t="s">
        <v>839</v>
      </c>
      <c r="C29" s="440">
        <v>102487483</v>
      </c>
      <c r="D29" s="426" t="s">
        <v>2269</v>
      </c>
      <c r="F29" s="440" t="s">
        <v>718</v>
      </c>
      <c r="I29" s="440">
        <v>102487483</v>
      </c>
    </row>
    <row r="30" spans="1:10">
      <c r="A30" s="428" t="s">
        <v>696</v>
      </c>
      <c r="B30" s="439" t="s">
        <v>844</v>
      </c>
      <c r="C30" s="440">
        <v>102487483</v>
      </c>
      <c r="D30" s="426" t="s">
        <v>2269</v>
      </c>
      <c r="F30" s="440" t="s">
        <v>718</v>
      </c>
      <c r="I30" s="440">
        <v>102487483</v>
      </c>
    </row>
    <row r="31" spans="1:10" ht="22">
      <c r="A31" s="428" t="s">
        <v>696</v>
      </c>
      <c r="B31" s="439" t="s">
        <v>843</v>
      </c>
      <c r="C31" s="440">
        <v>102487483</v>
      </c>
      <c r="D31" s="426" t="s">
        <v>2269</v>
      </c>
      <c r="F31" s="440" t="s">
        <v>718</v>
      </c>
      <c r="H31" s="441" t="s">
        <v>842</v>
      </c>
      <c r="I31" s="440">
        <v>102487483</v>
      </c>
      <c r="J31" s="439" t="s">
        <v>837</v>
      </c>
    </row>
    <row r="32" spans="1:10">
      <c r="A32" s="428">
        <v>101</v>
      </c>
      <c r="B32" s="439" t="s">
        <v>846</v>
      </c>
      <c r="C32" s="440">
        <v>336150824</v>
      </c>
      <c r="D32" s="426" t="s">
        <v>2268</v>
      </c>
      <c r="F32" s="440" t="s">
        <v>718</v>
      </c>
      <c r="I32" s="440">
        <v>336150824</v>
      </c>
    </row>
    <row r="33" spans="1:10">
      <c r="A33" s="428" t="s">
        <v>696</v>
      </c>
      <c r="B33" s="439" t="s">
        <v>845</v>
      </c>
      <c r="C33" s="440">
        <v>336150824</v>
      </c>
      <c r="D33" s="426" t="s">
        <v>2267</v>
      </c>
      <c r="F33" s="440" t="s">
        <v>718</v>
      </c>
      <c r="I33" s="440">
        <v>336150824</v>
      </c>
    </row>
    <row r="34" spans="1:10">
      <c r="A34" s="428" t="s">
        <v>696</v>
      </c>
      <c r="B34" s="439" t="s">
        <v>834</v>
      </c>
      <c r="C34" s="440">
        <v>12892546</v>
      </c>
      <c r="D34" s="426" t="s">
        <v>2266</v>
      </c>
      <c r="F34" s="440" t="s">
        <v>718</v>
      </c>
      <c r="I34" s="440">
        <v>12892546</v>
      </c>
    </row>
    <row r="35" spans="1:10">
      <c r="A35" s="428" t="s">
        <v>696</v>
      </c>
      <c r="B35" s="439" t="s">
        <v>833</v>
      </c>
      <c r="C35" s="440">
        <v>12892546</v>
      </c>
      <c r="D35" s="426" t="s">
        <v>2266</v>
      </c>
      <c r="F35" s="440" t="s">
        <v>718</v>
      </c>
      <c r="I35" s="440">
        <v>12892546</v>
      </c>
    </row>
    <row r="36" spans="1:10" ht="22">
      <c r="A36" s="428" t="s">
        <v>696</v>
      </c>
      <c r="B36" s="439" t="s">
        <v>832</v>
      </c>
      <c r="C36" s="440">
        <v>5329743</v>
      </c>
      <c r="D36" s="426" t="s">
        <v>2265</v>
      </c>
      <c r="E36" s="670"/>
      <c r="F36" s="440" t="s">
        <v>718</v>
      </c>
      <c r="H36" s="441" t="s">
        <v>842</v>
      </c>
      <c r="I36" s="440">
        <v>5329743</v>
      </c>
      <c r="J36" s="439" t="s">
        <v>837</v>
      </c>
    </row>
    <row r="37" spans="1:10" ht="22">
      <c r="A37" s="428" t="s">
        <v>696</v>
      </c>
      <c r="B37" s="439" t="s">
        <v>1813</v>
      </c>
      <c r="C37" s="440">
        <v>7562803</v>
      </c>
      <c r="D37" s="426" t="s">
        <v>2264</v>
      </c>
      <c r="E37" s="670"/>
      <c r="F37" s="440" t="s">
        <v>718</v>
      </c>
      <c r="H37" s="441" t="s">
        <v>842</v>
      </c>
      <c r="I37" s="440">
        <v>7562803</v>
      </c>
      <c r="J37" s="439" t="s">
        <v>837</v>
      </c>
    </row>
    <row r="38" spans="1:10">
      <c r="A38" s="428" t="s">
        <v>696</v>
      </c>
      <c r="B38" s="439" t="s">
        <v>839</v>
      </c>
      <c r="C38" s="440">
        <v>322804195</v>
      </c>
      <c r="D38" s="426" t="s">
        <v>2263</v>
      </c>
      <c r="E38" s="670"/>
      <c r="F38" s="440" t="s">
        <v>718</v>
      </c>
      <c r="I38" s="440">
        <v>322804195</v>
      </c>
    </row>
    <row r="39" spans="1:10">
      <c r="A39" s="428" t="s">
        <v>696</v>
      </c>
      <c r="B39" s="439" t="s">
        <v>844</v>
      </c>
      <c r="C39" s="440">
        <v>322804195</v>
      </c>
      <c r="D39" s="426" t="s">
        <v>2263</v>
      </c>
      <c r="E39" s="670"/>
      <c r="F39" s="440" t="s">
        <v>718</v>
      </c>
      <c r="I39" s="440">
        <v>322804195</v>
      </c>
    </row>
    <row r="40" spans="1:10" ht="22">
      <c r="A40" s="428" t="s">
        <v>696</v>
      </c>
      <c r="B40" s="439" t="s">
        <v>843</v>
      </c>
      <c r="C40" s="440">
        <v>322804195</v>
      </c>
      <c r="D40" s="426" t="s">
        <v>2263</v>
      </c>
      <c r="E40" s="670"/>
      <c r="F40" s="440" t="s">
        <v>718</v>
      </c>
      <c r="H40" s="441" t="s">
        <v>842</v>
      </c>
      <c r="I40" s="440">
        <v>322804195</v>
      </c>
      <c r="J40" s="439" t="s">
        <v>837</v>
      </c>
    </row>
    <row r="41" spans="1:10">
      <c r="A41" s="428" t="s">
        <v>696</v>
      </c>
      <c r="B41" s="439" t="s">
        <v>1227</v>
      </c>
      <c r="C41" s="440">
        <v>454083</v>
      </c>
      <c r="D41" s="426" t="s">
        <v>2260</v>
      </c>
      <c r="E41" s="670"/>
      <c r="F41" s="440" t="s">
        <v>718</v>
      </c>
      <c r="I41" s="440">
        <v>454083</v>
      </c>
    </row>
    <row r="42" spans="1:10">
      <c r="A42" s="428" t="s">
        <v>696</v>
      </c>
      <c r="B42" s="439" t="s">
        <v>2262</v>
      </c>
      <c r="C42" s="440">
        <v>454083</v>
      </c>
      <c r="D42" s="426" t="s">
        <v>2260</v>
      </c>
      <c r="E42" s="670"/>
      <c r="F42" s="440" t="s">
        <v>718</v>
      </c>
      <c r="I42" s="440">
        <v>454083</v>
      </c>
    </row>
    <row r="43" spans="1:10">
      <c r="A43" s="428" t="s">
        <v>696</v>
      </c>
      <c r="B43" s="439" t="s">
        <v>2261</v>
      </c>
      <c r="C43" s="440">
        <v>454083</v>
      </c>
      <c r="D43" s="426" t="s">
        <v>2260</v>
      </c>
      <c r="E43" s="670"/>
      <c r="F43" s="440" t="s">
        <v>718</v>
      </c>
      <c r="H43" s="670" t="s">
        <v>2722</v>
      </c>
      <c r="I43" s="440">
        <v>454083</v>
      </c>
    </row>
    <row r="44" spans="1:10">
      <c r="A44" s="428">
        <v>102</v>
      </c>
      <c r="B44" s="439" t="s">
        <v>841</v>
      </c>
      <c r="C44" s="440">
        <v>396668804</v>
      </c>
      <c r="D44" s="426" t="s">
        <v>2259</v>
      </c>
      <c r="E44" s="670"/>
      <c r="F44" s="440">
        <v>13121483</v>
      </c>
      <c r="I44" s="440">
        <v>383547321</v>
      </c>
    </row>
    <row r="45" spans="1:10">
      <c r="A45" s="428" t="s">
        <v>696</v>
      </c>
      <c r="B45" s="439" t="s">
        <v>840</v>
      </c>
      <c r="C45" s="440">
        <v>13121483</v>
      </c>
      <c r="D45" s="426" t="s">
        <v>2258</v>
      </c>
      <c r="E45" s="670"/>
      <c r="F45" s="440">
        <v>13121483</v>
      </c>
      <c r="I45" s="440" t="s">
        <v>718</v>
      </c>
    </row>
    <row r="46" spans="1:10">
      <c r="A46" s="428" t="s">
        <v>696</v>
      </c>
      <c r="B46" s="439" t="s">
        <v>834</v>
      </c>
      <c r="C46" s="440">
        <v>4245463</v>
      </c>
      <c r="D46" s="426" t="s">
        <v>2257</v>
      </c>
      <c r="E46" s="670"/>
      <c r="F46" s="440">
        <v>4245463</v>
      </c>
      <c r="I46" s="440" t="s">
        <v>718</v>
      </c>
    </row>
    <row r="47" spans="1:10">
      <c r="A47" s="428" t="s">
        <v>696</v>
      </c>
      <c r="B47" s="439" t="s">
        <v>833</v>
      </c>
      <c r="C47" s="440">
        <v>4245463</v>
      </c>
      <c r="D47" s="426" t="s">
        <v>2257</v>
      </c>
      <c r="E47" s="670"/>
      <c r="F47" s="440">
        <v>4245463</v>
      </c>
      <c r="I47" s="440" t="s">
        <v>718</v>
      </c>
    </row>
    <row r="48" spans="1:10">
      <c r="A48" s="428" t="s">
        <v>696</v>
      </c>
      <c r="B48" s="439" t="s">
        <v>1813</v>
      </c>
      <c r="C48" s="440">
        <v>4245463</v>
      </c>
      <c r="D48" s="426" t="s">
        <v>2256</v>
      </c>
      <c r="E48" s="670" t="s">
        <v>2724</v>
      </c>
      <c r="F48" s="440">
        <v>4245463</v>
      </c>
      <c r="I48" s="440" t="s">
        <v>718</v>
      </c>
    </row>
    <row r="49" spans="1:11">
      <c r="A49" s="428" t="s">
        <v>696</v>
      </c>
      <c r="B49" s="439" t="s">
        <v>839</v>
      </c>
      <c r="C49" s="440">
        <v>8876020</v>
      </c>
      <c r="D49" s="426" t="s">
        <v>2255</v>
      </c>
      <c r="E49" s="670"/>
      <c r="F49" s="440">
        <v>8876020</v>
      </c>
      <c r="I49" s="440" t="s">
        <v>718</v>
      </c>
    </row>
    <row r="50" spans="1:11">
      <c r="A50" s="428" t="s">
        <v>696</v>
      </c>
      <c r="B50" s="439" t="s">
        <v>833</v>
      </c>
      <c r="C50" s="440">
        <v>8876020</v>
      </c>
      <c r="D50" s="426" t="s">
        <v>2255</v>
      </c>
      <c r="E50" s="670"/>
      <c r="F50" s="440">
        <v>8876020</v>
      </c>
      <c r="I50" s="440" t="s">
        <v>718</v>
      </c>
    </row>
    <row r="51" spans="1:11">
      <c r="A51" s="428" t="s">
        <v>696</v>
      </c>
      <c r="B51" s="439" t="s">
        <v>838</v>
      </c>
      <c r="C51" s="440">
        <v>1105756</v>
      </c>
      <c r="D51" s="426" t="s">
        <v>2254</v>
      </c>
      <c r="E51" s="670" t="s">
        <v>2724</v>
      </c>
      <c r="F51" s="440">
        <v>1105756</v>
      </c>
      <c r="I51" s="440" t="s">
        <v>718</v>
      </c>
    </row>
    <row r="52" spans="1:11" ht="22">
      <c r="A52" s="428" t="s">
        <v>696</v>
      </c>
      <c r="B52" s="439" t="s">
        <v>1964</v>
      </c>
      <c r="C52" s="440">
        <v>7770264</v>
      </c>
      <c r="D52" s="426" t="s">
        <v>2253</v>
      </c>
      <c r="E52" s="670" t="s">
        <v>2252</v>
      </c>
      <c r="F52" s="440">
        <v>7770264</v>
      </c>
      <c r="G52" s="439" t="s">
        <v>2251</v>
      </c>
      <c r="I52" s="440" t="s">
        <v>718</v>
      </c>
    </row>
    <row r="53" spans="1:11">
      <c r="A53" s="428" t="s">
        <v>696</v>
      </c>
      <c r="B53" s="439" t="s">
        <v>835</v>
      </c>
      <c r="C53" s="440">
        <v>383547321</v>
      </c>
      <c r="D53" s="426" t="s">
        <v>2250</v>
      </c>
      <c r="E53" s="670"/>
      <c r="F53" s="440" t="s">
        <v>718</v>
      </c>
      <c r="I53" s="440">
        <v>383547321</v>
      </c>
    </row>
    <row r="54" spans="1:11">
      <c r="A54" s="432" t="s">
        <v>696</v>
      </c>
      <c r="B54" s="442" t="s">
        <v>834</v>
      </c>
      <c r="C54" s="443">
        <v>88652464</v>
      </c>
      <c r="D54" s="430" t="s">
        <v>2249</v>
      </c>
      <c r="E54" s="827"/>
      <c r="F54" s="443" t="s">
        <v>718</v>
      </c>
      <c r="G54" s="442"/>
      <c r="H54" s="444"/>
      <c r="I54" s="443">
        <v>88652464</v>
      </c>
      <c r="J54" s="442"/>
      <c r="K54" s="442"/>
    </row>
    <row r="55" spans="1:11">
      <c r="A55" s="449" t="s">
        <v>696</v>
      </c>
      <c r="B55" s="445" t="s">
        <v>833</v>
      </c>
      <c r="C55" s="446">
        <v>88652464</v>
      </c>
      <c r="D55" s="448" t="s">
        <v>2249</v>
      </c>
      <c r="E55" s="797"/>
      <c r="F55" s="446" t="s">
        <v>718</v>
      </c>
      <c r="G55" s="445"/>
      <c r="H55" s="447"/>
      <c r="I55" s="446">
        <v>88652464</v>
      </c>
      <c r="J55" s="445"/>
      <c r="K55" s="445"/>
    </row>
    <row r="56" spans="1:11" ht="22">
      <c r="A56" s="428" t="s">
        <v>696</v>
      </c>
      <c r="B56" s="439" t="s">
        <v>832</v>
      </c>
      <c r="C56" s="440">
        <v>69030587</v>
      </c>
      <c r="D56" s="426" t="s">
        <v>2248</v>
      </c>
      <c r="E56" s="670"/>
      <c r="F56" s="440" t="s">
        <v>718</v>
      </c>
      <c r="H56" s="441" t="s">
        <v>842</v>
      </c>
      <c r="I56" s="440">
        <v>69030587</v>
      </c>
      <c r="J56" s="439" t="s">
        <v>837</v>
      </c>
    </row>
    <row r="57" spans="1:11" ht="22">
      <c r="A57" s="428" t="s">
        <v>696</v>
      </c>
      <c r="B57" s="439" t="s">
        <v>1813</v>
      </c>
      <c r="C57" s="440">
        <v>16092934</v>
      </c>
      <c r="D57" s="426" t="s">
        <v>2247</v>
      </c>
      <c r="E57" s="670"/>
      <c r="F57" s="440" t="s">
        <v>718</v>
      </c>
      <c r="H57" s="441" t="s">
        <v>842</v>
      </c>
      <c r="I57" s="440">
        <v>16092934</v>
      </c>
      <c r="J57" s="439" t="s">
        <v>837</v>
      </c>
    </row>
    <row r="58" spans="1:11">
      <c r="A58" s="428" t="s">
        <v>696</v>
      </c>
      <c r="B58" s="439" t="s">
        <v>1724</v>
      </c>
      <c r="C58" s="440">
        <v>27146</v>
      </c>
      <c r="D58" s="426" t="s">
        <v>2246</v>
      </c>
      <c r="E58" s="670"/>
      <c r="F58" s="440" t="s">
        <v>718</v>
      </c>
      <c r="H58" s="670" t="s">
        <v>2722</v>
      </c>
      <c r="I58" s="440">
        <v>27146</v>
      </c>
    </row>
    <row r="59" spans="1:11">
      <c r="A59" s="428" t="s">
        <v>696</v>
      </c>
      <c r="B59" s="439" t="s">
        <v>831</v>
      </c>
      <c r="C59" s="440">
        <v>3501797</v>
      </c>
      <c r="D59" s="426" t="s">
        <v>2245</v>
      </c>
      <c r="E59" s="670"/>
      <c r="F59" s="440" t="s">
        <v>718</v>
      </c>
      <c r="H59" s="670" t="s">
        <v>2722</v>
      </c>
      <c r="I59" s="440">
        <v>3501797</v>
      </c>
    </row>
    <row r="60" spans="1:11">
      <c r="A60" s="428" t="s">
        <v>696</v>
      </c>
      <c r="B60" s="439" t="s">
        <v>839</v>
      </c>
      <c r="C60" s="440">
        <v>228567617</v>
      </c>
      <c r="D60" s="426" t="s">
        <v>2244</v>
      </c>
      <c r="E60" s="670"/>
      <c r="F60" s="440" t="s">
        <v>718</v>
      </c>
      <c r="I60" s="440">
        <v>228567617</v>
      </c>
    </row>
    <row r="61" spans="1:11">
      <c r="A61" s="428" t="s">
        <v>696</v>
      </c>
      <c r="B61" s="439" t="s">
        <v>833</v>
      </c>
      <c r="C61" s="440">
        <v>228567617</v>
      </c>
      <c r="D61" s="426" t="s">
        <v>2244</v>
      </c>
      <c r="E61" s="670"/>
      <c r="F61" s="440" t="s">
        <v>718</v>
      </c>
      <c r="I61" s="440">
        <v>228567617</v>
      </c>
    </row>
    <row r="62" spans="1:11" ht="22">
      <c r="A62" s="428" t="s">
        <v>696</v>
      </c>
      <c r="B62" s="439" t="s">
        <v>1626</v>
      </c>
      <c r="C62" s="440">
        <v>227266686</v>
      </c>
      <c r="D62" s="426" t="s">
        <v>2243</v>
      </c>
      <c r="E62" s="670"/>
      <c r="F62" s="440" t="s">
        <v>718</v>
      </c>
      <c r="H62" s="441" t="s">
        <v>842</v>
      </c>
      <c r="I62" s="440">
        <v>227266686</v>
      </c>
      <c r="J62" s="439" t="s">
        <v>837</v>
      </c>
    </row>
    <row r="63" spans="1:11">
      <c r="A63" s="428" t="s">
        <v>696</v>
      </c>
      <c r="B63" s="439" t="s">
        <v>1600</v>
      </c>
      <c r="C63" s="440">
        <v>1300931</v>
      </c>
      <c r="D63" s="426" t="s">
        <v>2242</v>
      </c>
      <c r="E63" s="670"/>
      <c r="F63" s="440" t="s">
        <v>718</v>
      </c>
      <c r="H63" s="670" t="s">
        <v>2722</v>
      </c>
      <c r="I63" s="440">
        <v>1300931</v>
      </c>
    </row>
    <row r="64" spans="1:11">
      <c r="A64" s="428" t="s">
        <v>696</v>
      </c>
      <c r="B64" s="439" t="s">
        <v>1227</v>
      </c>
      <c r="C64" s="440">
        <v>66327240</v>
      </c>
      <c r="D64" s="426" t="s">
        <v>2241</v>
      </c>
      <c r="E64" s="670"/>
      <c r="F64" s="440" t="s">
        <v>718</v>
      </c>
      <c r="H64" s="670"/>
      <c r="I64" s="440">
        <v>66327240</v>
      </c>
    </row>
    <row r="65" spans="1:10">
      <c r="A65" s="428" t="s">
        <v>696</v>
      </c>
      <c r="B65" s="439" t="s">
        <v>1583</v>
      </c>
      <c r="C65" s="440">
        <v>66327240</v>
      </c>
      <c r="D65" s="426" t="s">
        <v>2241</v>
      </c>
      <c r="E65" s="670"/>
      <c r="F65" s="440" t="s">
        <v>718</v>
      </c>
      <c r="H65" s="670"/>
      <c r="I65" s="440">
        <v>66327240</v>
      </c>
    </row>
    <row r="66" spans="1:10" ht="22">
      <c r="A66" s="428" t="s">
        <v>696</v>
      </c>
      <c r="B66" s="439" t="s">
        <v>1582</v>
      </c>
      <c r="C66" s="440">
        <v>66327240</v>
      </c>
      <c r="D66" s="426" t="s">
        <v>2241</v>
      </c>
      <c r="E66" s="670"/>
      <c r="F66" s="440" t="s">
        <v>718</v>
      </c>
      <c r="H66" s="670" t="s">
        <v>842</v>
      </c>
      <c r="I66" s="440">
        <v>66327240</v>
      </c>
      <c r="J66" s="439" t="s">
        <v>837</v>
      </c>
    </row>
    <row r="67" spans="1:10">
      <c r="A67" s="428">
        <v>103</v>
      </c>
      <c r="B67" s="439" t="s">
        <v>2002</v>
      </c>
      <c r="C67" s="440">
        <v>1173243116</v>
      </c>
      <c r="D67" s="426" t="s">
        <v>2240</v>
      </c>
      <c r="E67" s="670"/>
      <c r="F67" s="440">
        <v>61585463</v>
      </c>
      <c r="H67" s="670"/>
      <c r="I67" s="440">
        <v>1111657653</v>
      </c>
    </row>
    <row r="68" spans="1:10">
      <c r="A68" s="428" t="s">
        <v>696</v>
      </c>
      <c r="B68" s="439" t="s">
        <v>1400</v>
      </c>
      <c r="C68" s="440">
        <v>61585463</v>
      </c>
      <c r="D68" s="426" t="s">
        <v>2239</v>
      </c>
      <c r="E68" s="670"/>
      <c r="F68" s="440">
        <v>61585463</v>
      </c>
      <c r="H68" s="670"/>
      <c r="I68" s="440" t="s">
        <v>718</v>
      </c>
    </row>
    <row r="69" spans="1:10">
      <c r="A69" s="428" t="s">
        <v>696</v>
      </c>
      <c r="B69" s="439" t="s">
        <v>834</v>
      </c>
      <c r="C69" s="440">
        <v>39782741</v>
      </c>
      <c r="D69" s="426" t="s">
        <v>2238</v>
      </c>
      <c r="E69" s="670"/>
      <c r="F69" s="440">
        <v>39782741</v>
      </c>
      <c r="H69" s="670"/>
      <c r="I69" s="440" t="s">
        <v>718</v>
      </c>
    </row>
    <row r="70" spans="1:10">
      <c r="A70" s="428" t="s">
        <v>696</v>
      </c>
      <c r="B70" s="439" t="s">
        <v>1998</v>
      </c>
      <c r="C70" s="440">
        <v>25895388</v>
      </c>
      <c r="D70" s="426" t="s">
        <v>2237</v>
      </c>
      <c r="E70" s="670"/>
      <c r="F70" s="440">
        <v>25895388</v>
      </c>
      <c r="H70" s="670"/>
      <c r="I70" s="440" t="s">
        <v>718</v>
      </c>
    </row>
    <row r="71" spans="1:10" ht="22">
      <c r="A71" s="428" t="s">
        <v>696</v>
      </c>
      <c r="B71" s="439" t="s">
        <v>1997</v>
      </c>
      <c r="C71" s="440">
        <v>25895388</v>
      </c>
      <c r="D71" s="426" t="s">
        <v>2237</v>
      </c>
      <c r="E71" s="670" t="s">
        <v>2725</v>
      </c>
      <c r="F71" s="440">
        <v>25895388</v>
      </c>
      <c r="G71" s="439" t="s">
        <v>2726</v>
      </c>
      <c r="H71" s="670"/>
      <c r="I71" s="440" t="s">
        <v>718</v>
      </c>
    </row>
    <row r="72" spans="1:10">
      <c r="A72" s="428" t="s">
        <v>696</v>
      </c>
      <c r="B72" s="439" t="s">
        <v>833</v>
      </c>
      <c r="C72" s="440">
        <v>12216739</v>
      </c>
      <c r="D72" s="426" t="s">
        <v>2236</v>
      </c>
      <c r="E72" s="670"/>
      <c r="F72" s="440">
        <v>12216739</v>
      </c>
      <c r="H72" s="670"/>
      <c r="I72" s="440" t="s">
        <v>718</v>
      </c>
    </row>
    <row r="73" spans="1:10">
      <c r="A73" s="428" t="s">
        <v>696</v>
      </c>
      <c r="B73" s="439" t="s">
        <v>832</v>
      </c>
      <c r="C73" s="440">
        <v>760318</v>
      </c>
      <c r="D73" s="669" t="s">
        <v>2235</v>
      </c>
      <c r="E73" s="670" t="s">
        <v>2727</v>
      </c>
      <c r="F73" s="440">
        <v>760318</v>
      </c>
      <c r="G73" s="439" t="s">
        <v>2728</v>
      </c>
      <c r="H73" s="670"/>
      <c r="I73" s="440" t="s">
        <v>718</v>
      </c>
    </row>
    <row r="74" spans="1:10">
      <c r="A74" s="428" t="s">
        <v>696</v>
      </c>
      <c r="B74" s="439" t="s">
        <v>1813</v>
      </c>
      <c r="C74" s="440">
        <v>294033</v>
      </c>
      <c r="D74" s="669" t="s">
        <v>2234</v>
      </c>
      <c r="E74" s="670" t="s">
        <v>2727</v>
      </c>
      <c r="F74" s="440">
        <v>294033</v>
      </c>
      <c r="G74" s="439" t="s">
        <v>2728</v>
      </c>
      <c r="H74" s="670"/>
      <c r="I74" s="440" t="s">
        <v>718</v>
      </c>
    </row>
    <row r="75" spans="1:10">
      <c r="A75" s="428" t="s">
        <v>696</v>
      </c>
      <c r="B75" s="439" t="s">
        <v>1992</v>
      </c>
      <c r="C75" s="440">
        <v>723129</v>
      </c>
      <c r="D75" s="426" t="s">
        <v>2233</v>
      </c>
      <c r="E75" s="670" t="s">
        <v>2727</v>
      </c>
      <c r="F75" s="440">
        <v>723129</v>
      </c>
      <c r="I75" s="440" t="s">
        <v>718</v>
      </c>
    </row>
    <row r="76" spans="1:10" ht="22">
      <c r="A76" s="428" t="s">
        <v>696</v>
      </c>
      <c r="B76" s="439" t="s">
        <v>1724</v>
      </c>
      <c r="C76" s="440">
        <v>5734940</v>
      </c>
      <c r="D76" s="669" t="s">
        <v>2232</v>
      </c>
      <c r="E76" s="670" t="s">
        <v>2729</v>
      </c>
      <c r="F76" s="440">
        <v>5734940</v>
      </c>
      <c r="G76" s="439" t="s">
        <v>2730</v>
      </c>
      <c r="I76" s="440" t="s">
        <v>718</v>
      </c>
    </row>
    <row r="77" spans="1:10">
      <c r="A77" s="428" t="s">
        <v>696</v>
      </c>
      <c r="B77" s="439" t="s">
        <v>1718</v>
      </c>
      <c r="C77" s="440">
        <v>1644952</v>
      </c>
      <c r="D77" s="426" t="s">
        <v>2231</v>
      </c>
      <c r="E77" s="670" t="s">
        <v>2727</v>
      </c>
      <c r="F77" s="440">
        <v>1644952</v>
      </c>
      <c r="I77" s="440" t="s">
        <v>718</v>
      </c>
    </row>
    <row r="78" spans="1:10">
      <c r="A78" s="428" t="s">
        <v>696</v>
      </c>
      <c r="B78" s="439" t="s">
        <v>831</v>
      </c>
      <c r="C78" s="440">
        <v>190696</v>
      </c>
      <c r="D78" s="426" t="s">
        <v>2230</v>
      </c>
      <c r="E78" s="670" t="s">
        <v>2727</v>
      </c>
      <c r="F78" s="440">
        <v>190696</v>
      </c>
      <c r="I78" s="440" t="s">
        <v>718</v>
      </c>
    </row>
    <row r="79" spans="1:10">
      <c r="A79" s="428" t="s">
        <v>696</v>
      </c>
      <c r="B79" s="439" t="s">
        <v>1973</v>
      </c>
      <c r="C79" s="440">
        <v>1459013</v>
      </c>
      <c r="D79" s="426" t="s">
        <v>2229</v>
      </c>
      <c r="E79" s="670" t="s">
        <v>2727</v>
      </c>
      <c r="F79" s="440">
        <v>1459013</v>
      </c>
      <c r="I79" s="440" t="s">
        <v>718</v>
      </c>
    </row>
    <row r="80" spans="1:10">
      <c r="A80" s="428" t="s">
        <v>696</v>
      </c>
      <c r="B80" s="439" t="s">
        <v>1673</v>
      </c>
      <c r="C80" s="440">
        <v>1409658</v>
      </c>
      <c r="D80" s="426" t="s">
        <v>2228</v>
      </c>
      <c r="E80" s="670" t="s">
        <v>2727</v>
      </c>
      <c r="F80" s="440">
        <v>1409658</v>
      </c>
      <c r="I80" s="440" t="s">
        <v>718</v>
      </c>
    </row>
    <row r="81" spans="1:11">
      <c r="A81" s="428" t="s">
        <v>696</v>
      </c>
      <c r="B81" s="439" t="s">
        <v>2227</v>
      </c>
      <c r="C81" s="440">
        <v>1670614</v>
      </c>
      <c r="D81" s="426" t="s">
        <v>812</v>
      </c>
      <c r="E81" s="670"/>
      <c r="F81" s="440">
        <v>1670614</v>
      </c>
      <c r="I81" s="440" t="s">
        <v>718</v>
      </c>
    </row>
    <row r="82" spans="1:11">
      <c r="A82" s="428" t="s">
        <v>696</v>
      </c>
      <c r="B82" s="439" t="s">
        <v>2226</v>
      </c>
      <c r="C82" s="440">
        <v>1670614</v>
      </c>
      <c r="D82" s="426" t="s">
        <v>812</v>
      </c>
      <c r="E82" s="670"/>
      <c r="F82" s="440">
        <v>1670614</v>
      </c>
      <c r="I82" s="440" t="s">
        <v>718</v>
      </c>
    </row>
    <row r="83" spans="1:11">
      <c r="A83" s="428" t="s">
        <v>696</v>
      </c>
      <c r="B83" s="439" t="s">
        <v>839</v>
      </c>
      <c r="C83" s="440">
        <v>21802722</v>
      </c>
      <c r="D83" s="426" t="s">
        <v>2225</v>
      </c>
      <c r="E83" s="670"/>
      <c r="F83" s="440">
        <v>21802722</v>
      </c>
      <c r="I83" s="440" t="s">
        <v>718</v>
      </c>
    </row>
    <row r="84" spans="1:11">
      <c r="A84" s="428" t="s">
        <v>696</v>
      </c>
      <c r="B84" s="439" t="s">
        <v>833</v>
      </c>
      <c r="C84" s="440">
        <v>21802722</v>
      </c>
      <c r="D84" s="426" t="s">
        <v>2225</v>
      </c>
      <c r="E84" s="670"/>
      <c r="F84" s="440">
        <v>21802722</v>
      </c>
      <c r="I84" s="440" t="s">
        <v>718</v>
      </c>
    </row>
    <row r="85" spans="1:11">
      <c r="A85" s="428" t="s">
        <v>696</v>
      </c>
      <c r="B85" s="439" t="s">
        <v>838</v>
      </c>
      <c r="C85" s="440">
        <v>4617969</v>
      </c>
      <c r="D85" s="426" t="s">
        <v>2224</v>
      </c>
      <c r="E85" s="670" t="s">
        <v>2724</v>
      </c>
      <c r="F85" s="440">
        <v>4617969</v>
      </c>
      <c r="I85" s="440" t="s">
        <v>718</v>
      </c>
    </row>
    <row r="86" spans="1:11" ht="22">
      <c r="A86" s="428" t="s">
        <v>696</v>
      </c>
      <c r="B86" s="439" t="s">
        <v>1964</v>
      </c>
      <c r="C86" s="440">
        <v>17184753</v>
      </c>
      <c r="D86" s="426" t="s">
        <v>2223</v>
      </c>
      <c r="E86" s="670" t="s">
        <v>2724</v>
      </c>
      <c r="F86" s="440">
        <v>17184753</v>
      </c>
      <c r="G86" s="439" t="s">
        <v>2731</v>
      </c>
      <c r="I86" s="440" t="s">
        <v>718</v>
      </c>
    </row>
    <row r="87" spans="1:11">
      <c r="A87" s="428" t="s">
        <v>696</v>
      </c>
      <c r="B87" s="439" t="s">
        <v>1949</v>
      </c>
      <c r="C87" s="440">
        <v>1111657653</v>
      </c>
      <c r="D87" s="426" t="s">
        <v>2222</v>
      </c>
      <c r="E87" s="670"/>
      <c r="F87" s="440" t="s">
        <v>718</v>
      </c>
      <c r="I87" s="440">
        <v>1111657653</v>
      </c>
    </row>
    <row r="88" spans="1:11">
      <c r="A88" s="428" t="s">
        <v>696</v>
      </c>
      <c r="B88" s="439" t="s">
        <v>834</v>
      </c>
      <c r="C88" s="440">
        <v>92624021</v>
      </c>
      <c r="D88" s="426" t="s">
        <v>2221</v>
      </c>
      <c r="E88" s="670"/>
      <c r="F88" s="440" t="s">
        <v>718</v>
      </c>
      <c r="I88" s="440">
        <v>92624021</v>
      </c>
    </row>
    <row r="89" spans="1:11">
      <c r="A89" s="432" t="s">
        <v>696</v>
      </c>
      <c r="B89" s="442" t="s">
        <v>833</v>
      </c>
      <c r="C89" s="443">
        <v>92482680</v>
      </c>
      <c r="D89" s="430" t="s">
        <v>2221</v>
      </c>
      <c r="E89" s="827"/>
      <c r="F89" s="443" t="s">
        <v>718</v>
      </c>
      <c r="G89" s="442"/>
      <c r="H89" s="444"/>
      <c r="I89" s="443">
        <v>92482680</v>
      </c>
      <c r="J89" s="442"/>
      <c r="K89" s="442"/>
    </row>
    <row r="90" spans="1:11" ht="242">
      <c r="A90" s="428" t="s">
        <v>696</v>
      </c>
      <c r="B90" s="439" t="s">
        <v>832</v>
      </c>
      <c r="C90" s="440">
        <v>63151349</v>
      </c>
      <c r="D90" s="426" t="s">
        <v>2220</v>
      </c>
      <c r="E90" s="670"/>
      <c r="F90" s="440" t="s">
        <v>718</v>
      </c>
      <c r="H90" s="670" t="s">
        <v>2732</v>
      </c>
      <c r="I90" s="671">
        <v>63151349</v>
      </c>
      <c r="J90" s="439" t="s">
        <v>2733</v>
      </c>
    </row>
    <row r="91" spans="1:11" ht="22">
      <c r="A91" s="428" t="s">
        <v>696</v>
      </c>
      <c r="B91" s="439" t="s">
        <v>1813</v>
      </c>
      <c r="C91" s="440">
        <v>20014352</v>
      </c>
      <c r="D91" s="426" t="s">
        <v>2219</v>
      </c>
      <c r="E91" s="670"/>
      <c r="F91" s="440" t="s">
        <v>718</v>
      </c>
      <c r="H91" s="670" t="s">
        <v>2722</v>
      </c>
      <c r="I91" s="671">
        <v>20014352</v>
      </c>
      <c r="J91" s="439" t="s">
        <v>837</v>
      </c>
    </row>
    <row r="92" spans="1:11">
      <c r="A92" s="428" t="s">
        <v>696</v>
      </c>
      <c r="B92" s="439" t="s">
        <v>1724</v>
      </c>
      <c r="C92" s="440">
        <v>2370839</v>
      </c>
      <c r="D92" s="426" t="s">
        <v>2218</v>
      </c>
      <c r="E92" s="670"/>
      <c r="F92" s="440" t="s">
        <v>718</v>
      </c>
      <c r="H92" s="670" t="s">
        <v>2722</v>
      </c>
      <c r="I92" s="440">
        <v>2370839</v>
      </c>
    </row>
    <row r="93" spans="1:11">
      <c r="A93" s="428" t="s">
        <v>696</v>
      </c>
      <c r="B93" s="439" t="s">
        <v>1718</v>
      </c>
      <c r="C93" s="440">
        <v>1432248</v>
      </c>
      <c r="D93" s="426" t="s">
        <v>2217</v>
      </c>
      <c r="E93" s="670"/>
      <c r="F93" s="440" t="s">
        <v>718</v>
      </c>
      <c r="H93" s="670" t="s">
        <v>2722</v>
      </c>
      <c r="I93" s="440">
        <v>1432248</v>
      </c>
    </row>
    <row r="94" spans="1:11">
      <c r="A94" s="428" t="s">
        <v>696</v>
      </c>
      <c r="B94" s="439" t="s">
        <v>831</v>
      </c>
      <c r="C94" s="440">
        <v>1305256</v>
      </c>
      <c r="D94" s="426" t="s">
        <v>2216</v>
      </c>
      <c r="E94" s="670"/>
      <c r="F94" s="440" t="s">
        <v>718</v>
      </c>
      <c r="H94" s="670" t="s">
        <v>2722</v>
      </c>
      <c r="I94" s="440">
        <v>1305256</v>
      </c>
    </row>
    <row r="95" spans="1:11">
      <c r="A95" s="428" t="s">
        <v>696</v>
      </c>
      <c r="B95" s="439" t="s">
        <v>1973</v>
      </c>
      <c r="C95" s="440">
        <v>31</v>
      </c>
      <c r="D95" s="426" t="s">
        <v>1996</v>
      </c>
      <c r="E95" s="670"/>
      <c r="F95" s="440" t="s">
        <v>718</v>
      </c>
      <c r="H95" s="670" t="s">
        <v>2722</v>
      </c>
      <c r="I95" s="440">
        <v>31</v>
      </c>
    </row>
    <row r="96" spans="1:11">
      <c r="A96" s="428" t="s">
        <v>696</v>
      </c>
      <c r="B96" s="439" t="s">
        <v>1673</v>
      </c>
      <c r="C96" s="440">
        <v>4208605</v>
      </c>
      <c r="D96" s="426" t="s">
        <v>2215</v>
      </c>
      <c r="E96" s="670"/>
      <c r="F96" s="440" t="s">
        <v>718</v>
      </c>
      <c r="H96" s="670" t="s">
        <v>2722</v>
      </c>
      <c r="I96" s="440">
        <v>4208605</v>
      </c>
    </row>
    <row r="97" spans="1:11">
      <c r="A97" s="428" t="s">
        <v>696</v>
      </c>
      <c r="B97" s="439" t="s">
        <v>2214</v>
      </c>
      <c r="C97" s="440">
        <v>141341</v>
      </c>
      <c r="D97" s="426" t="s">
        <v>2212</v>
      </c>
      <c r="E97" s="670"/>
      <c r="F97" s="440" t="s">
        <v>718</v>
      </c>
      <c r="H97" s="670" t="s">
        <v>2722</v>
      </c>
      <c r="I97" s="440">
        <v>141341</v>
      </c>
    </row>
    <row r="98" spans="1:11">
      <c r="A98" s="428" t="s">
        <v>696</v>
      </c>
      <c r="B98" s="439" t="s">
        <v>2213</v>
      </c>
      <c r="C98" s="440">
        <v>141341</v>
      </c>
      <c r="D98" s="426" t="s">
        <v>2212</v>
      </c>
      <c r="E98" s="670"/>
      <c r="F98" s="440" t="s">
        <v>718</v>
      </c>
      <c r="H98" s="670"/>
      <c r="I98" s="440">
        <v>141341</v>
      </c>
    </row>
    <row r="99" spans="1:11">
      <c r="A99" s="428" t="s">
        <v>696</v>
      </c>
      <c r="B99" s="439" t="s">
        <v>839</v>
      </c>
      <c r="C99" s="440">
        <v>906461512</v>
      </c>
      <c r="D99" s="426" t="s">
        <v>2211</v>
      </c>
      <c r="E99" s="670"/>
      <c r="F99" s="440" t="s">
        <v>718</v>
      </c>
      <c r="H99" s="670" t="s">
        <v>2722</v>
      </c>
      <c r="I99" s="440">
        <v>906461512</v>
      </c>
    </row>
    <row r="100" spans="1:11">
      <c r="A100" s="428" t="s">
        <v>696</v>
      </c>
      <c r="B100" s="439" t="s">
        <v>833</v>
      </c>
      <c r="C100" s="440">
        <v>906461512</v>
      </c>
      <c r="D100" s="426" t="s">
        <v>2211</v>
      </c>
      <c r="E100" s="670"/>
      <c r="F100" s="440" t="s">
        <v>718</v>
      </c>
      <c r="H100" s="670"/>
      <c r="I100" s="440">
        <v>906461512</v>
      </c>
    </row>
    <row r="101" spans="1:11" ht="186" customHeight="1">
      <c r="A101" s="428" t="s">
        <v>696</v>
      </c>
      <c r="B101" s="439" t="s">
        <v>1626</v>
      </c>
      <c r="C101" s="440">
        <v>906234102</v>
      </c>
      <c r="D101" s="669" t="s">
        <v>2210</v>
      </c>
      <c r="E101" s="670"/>
      <c r="F101" s="440" t="s">
        <v>718</v>
      </c>
      <c r="H101" s="670" t="s">
        <v>2732</v>
      </c>
      <c r="I101" s="440">
        <v>906234102</v>
      </c>
      <c r="J101" s="672" t="s">
        <v>2279</v>
      </c>
    </row>
    <row r="102" spans="1:11">
      <c r="A102" s="428" t="s">
        <v>696</v>
      </c>
      <c r="B102" s="439" t="s">
        <v>1600</v>
      </c>
      <c r="C102" s="440">
        <v>227410</v>
      </c>
      <c r="D102" s="426" t="s">
        <v>2209</v>
      </c>
      <c r="F102" s="440" t="s">
        <v>718</v>
      </c>
      <c r="H102" s="670" t="s">
        <v>2722</v>
      </c>
      <c r="I102" s="440">
        <v>227410</v>
      </c>
    </row>
    <row r="103" spans="1:11">
      <c r="A103" s="428" t="s">
        <v>696</v>
      </c>
      <c r="B103" s="439" t="s">
        <v>1227</v>
      </c>
      <c r="C103" s="440">
        <v>112572120</v>
      </c>
      <c r="D103" s="426" t="s">
        <v>2208</v>
      </c>
      <c r="F103" s="440" t="s">
        <v>718</v>
      </c>
      <c r="I103" s="440">
        <v>112572120</v>
      </c>
    </row>
    <row r="104" spans="1:11" ht="15" customHeight="1">
      <c r="A104" s="432" t="s">
        <v>696</v>
      </c>
      <c r="B104" s="442" t="s">
        <v>1583</v>
      </c>
      <c r="C104" s="443">
        <v>112572120</v>
      </c>
      <c r="D104" s="825" t="s">
        <v>2208</v>
      </c>
      <c r="E104" s="444"/>
      <c r="F104" s="443" t="s">
        <v>718</v>
      </c>
      <c r="G104" s="442"/>
      <c r="H104" s="444"/>
      <c r="I104" s="443">
        <v>112572120</v>
      </c>
      <c r="J104" s="442"/>
      <c r="K104" s="442"/>
    </row>
    <row r="105" spans="1:11" ht="88">
      <c r="A105" s="449" t="s">
        <v>696</v>
      </c>
      <c r="B105" s="445" t="s">
        <v>1582</v>
      </c>
      <c r="C105" s="446">
        <v>112572120</v>
      </c>
      <c r="D105" s="448" t="s">
        <v>2208</v>
      </c>
      <c r="E105" s="447"/>
      <c r="F105" s="446" t="s">
        <v>718</v>
      </c>
      <c r="G105" s="445"/>
      <c r="H105" s="797" t="s">
        <v>2732</v>
      </c>
      <c r="I105" s="446">
        <v>112572120</v>
      </c>
      <c r="J105" s="445" t="s">
        <v>2734</v>
      </c>
      <c r="K105" s="445"/>
    </row>
    <row r="157" spans="1:11">
      <c r="A157" s="432"/>
      <c r="B157" s="442"/>
      <c r="C157" s="443"/>
      <c r="D157" s="430"/>
      <c r="E157" s="444"/>
      <c r="F157" s="443"/>
      <c r="G157" s="442"/>
      <c r="H157" s="444"/>
      <c r="I157" s="443"/>
      <c r="J157" s="442"/>
      <c r="K157" s="442"/>
    </row>
    <row r="215" spans="1:11">
      <c r="A215" s="432"/>
      <c r="B215" s="442"/>
      <c r="C215" s="443"/>
      <c r="D215" s="430"/>
      <c r="E215" s="444"/>
      <c r="F215" s="443"/>
      <c r="G215" s="442"/>
      <c r="H215" s="444"/>
      <c r="I215" s="443"/>
      <c r="J215" s="442"/>
      <c r="K215" s="442"/>
    </row>
  </sheetData>
  <mergeCells count="6">
    <mergeCell ref="A1:A2"/>
    <mergeCell ref="B1:B2"/>
    <mergeCell ref="K1:K2"/>
    <mergeCell ref="C1:D1"/>
    <mergeCell ref="E1:G1"/>
    <mergeCell ref="H1:J1"/>
  </mergeCells>
  <phoneticPr fontId="3" type="noConversion"/>
  <printOptions horizontalCentered="1"/>
  <pageMargins left="0.39370078740157483" right="0" top="1.2598425196850394" bottom="0.98425196850393704" header="0.47244094488188981" footer="0.31496062992125984"/>
  <pageSetup paperSize="9" firstPageNumber="129" orientation="portrait" useFirstPageNumber="1" horizontalDpi="1200" r:id="rId1"/>
  <headerFooter alignWithMargins="0">
    <oddHeader xml:space="preserve">&amp;C&amp;14&amp;U臺中市政府水利局&amp;12
&amp;16歲出賸餘數(或減免、註銷數)分析表&amp;12&amp;U
中華民國 103 年度&amp;L&amp;R&amp;6
&amp;12
單位：新臺幣元&amp;10
</oddHeader>
    <oddFooter>&amp;C&amp;P</oddFooter>
  </headerFooter>
</worksheet>
</file>

<file path=xl/worksheets/sheet37.xml><?xml version="1.0" encoding="utf-8"?>
<worksheet xmlns="http://schemas.openxmlformats.org/spreadsheetml/2006/main" xmlns:r="http://schemas.openxmlformats.org/officeDocument/2006/relationships">
  <dimension ref="A1:C70"/>
  <sheetViews>
    <sheetView topLeftCell="A7" workbookViewId="0">
      <selection activeCell="A70" sqref="A70:C70"/>
    </sheetView>
  </sheetViews>
  <sheetFormatPr defaultColWidth="6.81640625" defaultRowHeight="11"/>
  <cols>
    <col min="1" max="1" width="56.7265625" style="656" customWidth="1"/>
    <col min="2" max="2" width="23.7265625" style="440" customWidth="1"/>
    <col min="3" max="3" width="10.81640625" style="425" customWidth="1"/>
    <col min="4" max="16384" width="6.81640625" style="424"/>
  </cols>
  <sheetData>
    <row r="1" spans="1:3" s="450" customFormat="1" ht="30" customHeight="1">
      <c r="A1" s="451" t="s">
        <v>1494</v>
      </c>
      <c r="B1" s="451" t="s">
        <v>168</v>
      </c>
      <c r="C1" s="451" t="s">
        <v>705</v>
      </c>
    </row>
    <row r="2" spans="1:3" ht="3" customHeight="1"/>
    <row r="3" spans="1:3" ht="22">
      <c r="A3" s="656" t="s">
        <v>2330</v>
      </c>
      <c r="B3" s="440">
        <v>863890</v>
      </c>
    </row>
    <row r="4" spans="1:3" ht="22">
      <c r="A4" s="656" t="s">
        <v>2329</v>
      </c>
      <c r="B4" s="440">
        <v>118000</v>
      </c>
    </row>
    <row r="5" spans="1:3" ht="22">
      <c r="A5" s="656" t="s">
        <v>2328</v>
      </c>
      <c r="B5" s="440">
        <v>14000</v>
      </c>
    </row>
    <row r="6" spans="1:3" ht="22">
      <c r="A6" s="656" t="s">
        <v>2327</v>
      </c>
      <c r="B6" s="440">
        <v>65029</v>
      </c>
    </row>
    <row r="7" spans="1:3" ht="22">
      <c r="A7" s="656" t="s">
        <v>2326</v>
      </c>
      <c r="B7" s="440">
        <v>11192</v>
      </c>
    </row>
    <row r="8" spans="1:3" ht="22">
      <c r="A8" s="656" t="s">
        <v>2325</v>
      </c>
      <c r="B8" s="440">
        <v>3801</v>
      </c>
    </row>
    <row r="9" spans="1:3" ht="22">
      <c r="A9" s="656" t="s">
        <v>2324</v>
      </c>
      <c r="B9" s="440">
        <v>502318</v>
      </c>
    </row>
    <row r="10" spans="1:3" ht="22">
      <c r="A10" s="656" t="s">
        <v>2323</v>
      </c>
      <c r="B10" s="440">
        <v>1248795</v>
      </c>
    </row>
    <row r="11" spans="1:3" ht="22">
      <c r="A11" s="656" t="s">
        <v>2322</v>
      </c>
      <c r="B11" s="440">
        <v>795676</v>
      </c>
    </row>
    <row r="12" spans="1:3" ht="22">
      <c r="A12" s="656" t="s">
        <v>2321</v>
      </c>
      <c r="B12" s="440">
        <v>296240</v>
      </c>
    </row>
    <row r="13" spans="1:3" ht="22">
      <c r="A13" s="656" t="s">
        <v>2320</v>
      </c>
      <c r="B13" s="440">
        <v>189607</v>
      </c>
    </row>
    <row r="14" spans="1:3" ht="22">
      <c r="A14" s="656" t="s">
        <v>2319</v>
      </c>
      <c r="B14" s="440">
        <v>7352</v>
      </c>
    </row>
    <row r="15" spans="1:3" ht="22">
      <c r="A15" s="656" t="s">
        <v>2318</v>
      </c>
      <c r="B15" s="440">
        <v>14250</v>
      </c>
    </row>
    <row r="16" spans="1:3" ht="22">
      <c r="A16" s="656" t="s">
        <v>2317</v>
      </c>
      <c r="B16" s="440">
        <v>19042</v>
      </c>
    </row>
    <row r="17" spans="1:3" ht="22">
      <c r="A17" s="656" t="s">
        <v>2316</v>
      </c>
      <c r="B17" s="440">
        <v>2753</v>
      </c>
      <c r="C17" s="439"/>
    </row>
    <row r="18" spans="1:3" ht="22">
      <c r="A18" s="656" t="s">
        <v>2315</v>
      </c>
      <c r="B18" s="440">
        <v>144801</v>
      </c>
      <c r="C18" s="439"/>
    </row>
    <row r="19" spans="1:3" ht="22">
      <c r="A19" s="656" t="s">
        <v>2314</v>
      </c>
      <c r="B19" s="440">
        <v>553000</v>
      </c>
      <c r="C19" s="439"/>
    </row>
    <row r="20" spans="1:3" ht="22">
      <c r="A20" s="656" t="s">
        <v>2313</v>
      </c>
      <c r="B20" s="440">
        <v>1247728</v>
      </c>
      <c r="C20" s="439"/>
    </row>
    <row r="21" spans="1:3" ht="22">
      <c r="A21" s="656" t="s">
        <v>2312</v>
      </c>
      <c r="B21" s="440">
        <v>1865330</v>
      </c>
      <c r="C21" s="439"/>
    </row>
    <row r="22" spans="1:3" ht="22">
      <c r="A22" s="656" t="s">
        <v>2312</v>
      </c>
      <c r="B22" s="440">
        <v>1013024</v>
      </c>
      <c r="C22" s="439"/>
    </row>
    <row r="23" spans="1:3" ht="22">
      <c r="A23" s="656" t="s">
        <v>2311</v>
      </c>
      <c r="B23" s="440">
        <v>14921</v>
      </c>
      <c r="C23" s="439"/>
    </row>
    <row r="24" spans="1:3" ht="22">
      <c r="A24" s="656" t="s">
        <v>2310</v>
      </c>
      <c r="B24" s="440">
        <v>642772</v>
      </c>
      <c r="C24" s="439"/>
    </row>
    <row r="25" spans="1:3" ht="22">
      <c r="A25" s="656" t="s">
        <v>2309</v>
      </c>
      <c r="B25" s="440">
        <v>62480</v>
      </c>
      <c r="C25" s="439"/>
    </row>
    <row r="26" spans="1:3" ht="22">
      <c r="A26" s="656" t="s">
        <v>2308</v>
      </c>
      <c r="B26" s="440">
        <v>99580</v>
      </c>
      <c r="C26" s="439"/>
    </row>
    <row r="27" spans="1:3" ht="22">
      <c r="A27" s="656" t="s">
        <v>2307</v>
      </c>
      <c r="B27" s="440">
        <v>1395078</v>
      </c>
      <c r="C27" s="439"/>
    </row>
    <row r="28" spans="1:3" ht="22">
      <c r="A28" s="656" t="s">
        <v>2306</v>
      </c>
      <c r="B28" s="440">
        <v>293006</v>
      </c>
      <c r="C28" s="439"/>
    </row>
    <row r="29" spans="1:3" ht="22">
      <c r="A29" s="656" t="s">
        <v>2305</v>
      </c>
      <c r="B29" s="440">
        <v>144056</v>
      </c>
      <c r="C29" s="439"/>
    </row>
    <row r="30" spans="1:3" ht="22">
      <c r="A30" s="656" t="s">
        <v>2304</v>
      </c>
      <c r="B30" s="440">
        <v>26000</v>
      </c>
      <c r="C30" s="439"/>
    </row>
    <row r="31" spans="1:3" ht="22">
      <c r="A31" s="656" t="s">
        <v>2303</v>
      </c>
      <c r="B31" s="440">
        <v>20000</v>
      </c>
      <c r="C31" s="439"/>
    </row>
    <row r="32" spans="1:3" ht="22">
      <c r="A32" s="656" t="s">
        <v>2302</v>
      </c>
      <c r="B32" s="440">
        <v>19108733</v>
      </c>
      <c r="C32" s="439"/>
    </row>
    <row r="33" spans="1:3" ht="22">
      <c r="A33" s="658" t="s">
        <v>2301</v>
      </c>
      <c r="B33" s="443">
        <v>146088</v>
      </c>
      <c r="C33" s="429"/>
    </row>
    <row r="34" spans="1:3" ht="22">
      <c r="A34" s="656" t="s">
        <v>2300</v>
      </c>
      <c r="B34" s="440">
        <v>387149</v>
      </c>
    </row>
    <row r="35" spans="1:3" ht="22">
      <c r="A35" s="656" t="s">
        <v>2299</v>
      </c>
      <c r="B35" s="440">
        <v>2318</v>
      </c>
    </row>
    <row r="36" spans="1:3" ht="22">
      <c r="A36" s="656" t="s">
        <v>2298</v>
      </c>
      <c r="B36" s="440">
        <v>8096</v>
      </c>
    </row>
    <row r="37" spans="1:3" ht="22">
      <c r="A37" s="656" t="s">
        <v>2297</v>
      </c>
      <c r="B37" s="440">
        <v>8800</v>
      </c>
    </row>
    <row r="38" spans="1:3" ht="22">
      <c r="A38" s="656" t="s">
        <v>2296</v>
      </c>
      <c r="B38" s="440">
        <v>70640</v>
      </c>
    </row>
    <row r="39" spans="1:3" ht="22">
      <c r="A39" s="656" t="s">
        <v>2295</v>
      </c>
      <c r="B39" s="440">
        <v>1369385</v>
      </c>
    </row>
    <row r="40" spans="1:3" ht="33">
      <c r="A40" s="656" t="s">
        <v>2294</v>
      </c>
      <c r="B40" s="440">
        <v>1936681</v>
      </c>
    </row>
    <row r="41" spans="1:3" ht="33">
      <c r="A41" s="656" t="s">
        <v>2293</v>
      </c>
      <c r="B41" s="440">
        <v>1015872</v>
      </c>
    </row>
    <row r="42" spans="1:3" ht="22">
      <c r="A42" s="656" t="s">
        <v>2292</v>
      </c>
      <c r="B42" s="440">
        <v>344053</v>
      </c>
    </row>
    <row r="43" spans="1:3" ht="22">
      <c r="A43" s="656" t="s">
        <v>2291</v>
      </c>
      <c r="B43" s="440">
        <v>495401</v>
      </c>
    </row>
    <row r="44" spans="1:3" ht="22">
      <c r="A44" s="656" t="s">
        <v>2291</v>
      </c>
      <c r="B44" s="440">
        <v>1273236</v>
      </c>
    </row>
    <row r="45" spans="1:3" ht="33">
      <c r="A45" s="656" t="s">
        <v>2290</v>
      </c>
      <c r="B45" s="440">
        <v>19927237</v>
      </c>
    </row>
    <row r="46" spans="1:3" ht="33">
      <c r="A46" s="656" t="s">
        <v>2289</v>
      </c>
      <c r="B46" s="440">
        <v>1755871</v>
      </c>
    </row>
    <row r="47" spans="1:3" ht="22">
      <c r="A47" s="656" t="s">
        <v>2288</v>
      </c>
      <c r="B47" s="440">
        <v>7040</v>
      </c>
    </row>
    <row r="48" spans="1:3" ht="22">
      <c r="A48" s="656" t="s">
        <v>2287</v>
      </c>
      <c r="B48" s="440">
        <v>20000</v>
      </c>
    </row>
    <row r="49" spans="1:3" ht="22">
      <c r="A49" s="656" t="s">
        <v>2286</v>
      </c>
      <c r="B49" s="440">
        <v>444420</v>
      </c>
      <c r="C49" s="439"/>
    </row>
    <row r="50" spans="1:3" ht="22">
      <c r="A50" s="656" t="s">
        <v>2285</v>
      </c>
      <c r="B50" s="440">
        <v>1114702</v>
      </c>
      <c r="C50" s="439"/>
    </row>
    <row r="51" spans="1:3" ht="22">
      <c r="A51" s="656" t="s">
        <v>2284</v>
      </c>
      <c r="B51" s="440">
        <v>1186597</v>
      </c>
      <c r="C51" s="439"/>
    </row>
    <row r="52" spans="1:3" ht="22">
      <c r="A52" s="656" t="s">
        <v>2283</v>
      </c>
      <c r="B52" s="440">
        <v>376125</v>
      </c>
      <c r="C52" s="439"/>
    </row>
    <row r="53" spans="1:3" ht="33">
      <c r="A53" s="656" t="s">
        <v>2282</v>
      </c>
      <c r="B53" s="440">
        <v>1320743</v>
      </c>
      <c r="C53" s="439"/>
    </row>
    <row r="54" spans="1:3">
      <c r="A54" s="656" t="s">
        <v>2281</v>
      </c>
      <c r="B54" s="440">
        <v>63992908</v>
      </c>
      <c r="C54" s="439"/>
    </row>
    <row r="70" spans="1:3">
      <c r="A70" s="658"/>
      <c r="B70" s="443"/>
      <c r="C70" s="429"/>
    </row>
  </sheetData>
  <phoneticPr fontId="3" type="noConversion"/>
  <printOptions horizontalCentered="1"/>
  <pageMargins left="0.39370078740157483" right="0.19685039370078741" top="1.2598425196850394" bottom="1.1811023622047245" header="0.47244094488188981" footer="0.31496062992125984"/>
  <pageSetup paperSize="9" firstPageNumber="133" orientation="portrait" useFirstPageNumber="1" horizontalDpi="1200" r:id="rId1"/>
  <headerFooter alignWithMargins="0">
    <oddHeader>&amp;C&amp;14&amp;U臺中市政府水利局&amp;12
&amp;16退還以前各年度歲入款明細表&amp;12&amp;U
中華民國103年度&amp;L&amp;R&amp;10
&amp;12單位:新臺幣元</oddHeader>
    <oddFooter>&amp;C&amp;P</oddFooter>
  </headerFooter>
</worksheet>
</file>

<file path=xl/worksheets/sheet38.xml><?xml version="1.0" encoding="utf-8"?>
<worksheet xmlns="http://schemas.openxmlformats.org/spreadsheetml/2006/main" xmlns:r="http://schemas.openxmlformats.org/officeDocument/2006/relationships">
  <dimension ref="A1:I43"/>
  <sheetViews>
    <sheetView topLeftCell="A31" zoomScale="130" zoomScaleNormal="130" workbookViewId="0">
      <selection activeCell="I34" sqref="I34"/>
    </sheetView>
  </sheetViews>
  <sheetFormatPr defaultColWidth="8.90625" defaultRowHeight="17"/>
  <cols>
    <col min="1" max="1" width="11" style="8" customWidth="1"/>
    <col min="2" max="9" width="9.90625" style="8" customWidth="1"/>
    <col min="10" max="16384" width="8.90625" style="8"/>
  </cols>
  <sheetData>
    <row r="1" spans="1:9">
      <c r="A1" s="2" t="s">
        <v>507</v>
      </c>
    </row>
    <row r="2" spans="1:9" ht="25">
      <c r="A2" s="1096" t="s">
        <v>509</v>
      </c>
      <c r="B2" s="1096"/>
      <c r="C2" s="1096"/>
      <c r="D2" s="1096"/>
      <c r="E2" s="1096"/>
      <c r="F2" s="1096"/>
      <c r="G2" s="1096"/>
      <c r="H2" s="1096"/>
      <c r="I2" s="1096"/>
    </row>
    <row r="3" spans="1:9" ht="25">
      <c r="A3" s="1096" t="s">
        <v>690</v>
      </c>
      <c r="B3" s="1096"/>
      <c r="C3" s="1096"/>
      <c r="D3" s="1096"/>
      <c r="E3" s="1096"/>
      <c r="F3" s="1096"/>
      <c r="G3" s="1096"/>
      <c r="H3" s="1096"/>
      <c r="I3" s="1096"/>
    </row>
    <row r="4" spans="1:9">
      <c r="A4" s="1097" t="s">
        <v>689</v>
      </c>
      <c r="B4" s="1097"/>
      <c r="C4" s="1097"/>
      <c r="D4" s="1097"/>
      <c r="E4" s="1097"/>
      <c r="F4" s="1097"/>
      <c r="G4" s="1097"/>
      <c r="H4" s="1097"/>
      <c r="I4" s="1097"/>
    </row>
    <row r="5" spans="1:9" ht="15.65" customHeight="1">
      <c r="I5" s="3" t="s">
        <v>8</v>
      </c>
    </row>
    <row r="6" spans="1:9">
      <c r="A6" s="1098" t="s">
        <v>118</v>
      </c>
      <c r="B6" s="1100" t="s">
        <v>119</v>
      </c>
      <c r="C6" s="1101"/>
      <c r="D6" s="1102"/>
      <c r="E6" s="1103" t="s">
        <v>120</v>
      </c>
      <c r="F6" s="1100" t="s">
        <v>0</v>
      </c>
      <c r="G6" s="1101"/>
      <c r="H6" s="1101"/>
      <c r="I6" s="1102"/>
    </row>
    <row r="7" spans="1:9" ht="41.25" customHeight="1">
      <c r="A7" s="1099"/>
      <c r="B7" s="27" t="s">
        <v>121</v>
      </c>
      <c r="C7" s="27" t="s">
        <v>506</v>
      </c>
      <c r="D7" s="27" t="s">
        <v>27</v>
      </c>
      <c r="E7" s="1099"/>
      <c r="F7" s="26" t="s">
        <v>122</v>
      </c>
      <c r="G7" s="26" t="s">
        <v>123</v>
      </c>
      <c r="H7" s="26" t="s">
        <v>124</v>
      </c>
      <c r="I7" s="27" t="s">
        <v>27</v>
      </c>
    </row>
    <row r="8" spans="1:9" ht="34">
      <c r="A8" s="55" t="s">
        <v>508</v>
      </c>
      <c r="B8" s="346">
        <v>100000</v>
      </c>
      <c r="C8" s="346"/>
      <c r="D8" s="346">
        <v>100000</v>
      </c>
      <c r="E8" s="346">
        <v>600000</v>
      </c>
      <c r="F8" s="346"/>
      <c r="G8" s="346">
        <v>700000</v>
      </c>
      <c r="H8" s="346"/>
      <c r="I8" s="346">
        <v>700000</v>
      </c>
    </row>
    <row r="9" spans="1:9">
      <c r="A9" s="80"/>
      <c r="B9" s="80"/>
      <c r="C9" s="80"/>
      <c r="D9" s="80"/>
      <c r="E9" s="80"/>
      <c r="F9" s="80"/>
      <c r="G9" s="80"/>
      <c r="H9" s="80"/>
      <c r="I9" s="80"/>
    </row>
    <row r="10" spans="1:9">
      <c r="A10" s="80"/>
      <c r="B10" s="80"/>
      <c r="C10" s="80"/>
      <c r="D10" s="80"/>
      <c r="E10" s="80"/>
      <c r="F10" s="80"/>
      <c r="G10" s="80"/>
      <c r="H10" s="80"/>
      <c r="I10" s="80"/>
    </row>
    <row r="11" spans="1:9">
      <c r="A11" s="80"/>
      <c r="B11" s="80"/>
      <c r="C11" s="80"/>
      <c r="D11" s="80"/>
      <c r="E11" s="80"/>
      <c r="F11" s="80"/>
      <c r="G11" s="80"/>
      <c r="H11" s="80"/>
      <c r="I11" s="80"/>
    </row>
    <row r="12" spans="1:9">
      <c r="A12" s="80"/>
      <c r="B12" s="80"/>
      <c r="C12" s="80"/>
      <c r="D12" s="80"/>
      <c r="E12" s="80"/>
      <c r="F12" s="80"/>
      <c r="G12" s="80"/>
      <c r="H12" s="80"/>
      <c r="I12" s="80"/>
    </row>
    <row r="13" spans="1:9">
      <c r="A13" s="80"/>
      <c r="B13" s="80"/>
      <c r="C13" s="80"/>
      <c r="D13" s="80"/>
      <c r="E13" s="80"/>
      <c r="F13" s="80"/>
      <c r="G13" s="80"/>
      <c r="H13" s="80"/>
      <c r="I13" s="80"/>
    </row>
    <row r="14" spans="1:9">
      <c r="A14" s="80"/>
      <c r="B14" s="80"/>
      <c r="C14" s="80"/>
      <c r="D14" s="80"/>
      <c r="E14" s="80"/>
      <c r="F14" s="80"/>
      <c r="G14" s="80"/>
      <c r="H14" s="80"/>
      <c r="I14" s="80"/>
    </row>
    <row r="15" spans="1:9">
      <c r="A15" s="80"/>
      <c r="B15" s="80"/>
      <c r="C15" s="80"/>
      <c r="D15" s="80"/>
      <c r="E15" s="80"/>
      <c r="F15" s="80"/>
      <c r="G15" s="80"/>
      <c r="H15" s="80"/>
      <c r="I15" s="80"/>
    </row>
    <row r="16" spans="1:9">
      <c r="A16" s="80"/>
      <c r="B16" s="80"/>
      <c r="C16" s="80"/>
      <c r="D16" s="80"/>
      <c r="E16" s="80"/>
      <c r="F16" s="80"/>
      <c r="G16" s="80"/>
      <c r="H16" s="80"/>
      <c r="I16" s="80"/>
    </row>
    <row r="17" spans="1:9">
      <c r="A17" s="80"/>
      <c r="B17" s="80"/>
      <c r="C17" s="80"/>
      <c r="D17" s="80"/>
      <c r="E17" s="80"/>
      <c r="F17" s="80"/>
      <c r="G17" s="80"/>
      <c r="H17" s="80"/>
      <c r="I17" s="80"/>
    </row>
    <row r="18" spans="1:9">
      <c r="A18" s="80"/>
      <c r="B18" s="80"/>
      <c r="C18" s="80"/>
      <c r="D18" s="80"/>
      <c r="E18" s="80"/>
      <c r="F18" s="80"/>
      <c r="G18" s="80"/>
      <c r="H18" s="80"/>
      <c r="I18" s="80"/>
    </row>
    <row r="19" spans="1:9">
      <c r="A19" s="80"/>
      <c r="B19" s="80"/>
      <c r="C19" s="80"/>
      <c r="D19" s="80"/>
      <c r="E19" s="80"/>
      <c r="F19" s="80"/>
      <c r="G19" s="80"/>
      <c r="H19" s="80"/>
      <c r="I19" s="80"/>
    </row>
    <row r="20" spans="1:9">
      <c r="A20" s="80"/>
      <c r="B20" s="80"/>
      <c r="C20" s="80"/>
      <c r="D20" s="80"/>
      <c r="E20" s="80"/>
      <c r="F20" s="80"/>
      <c r="G20" s="80"/>
      <c r="H20" s="80"/>
      <c r="I20" s="80"/>
    </row>
    <row r="21" spans="1:9">
      <c r="A21" s="80"/>
      <c r="B21" s="80"/>
      <c r="C21" s="80"/>
      <c r="D21" s="80"/>
      <c r="E21" s="80"/>
      <c r="F21" s="80"/>
      <c r="G21" s="80"/>
      <c r="H21" s="80"/>
      <c r="I21" s="80"/>
    </row>
    <row r="22" spans="1:9">
      <c r="A22" s="80"/>
      <c r="B22" s="80"/>
      <c r="C22" s="80"/>
      <c r="D22" s="80"/>
      <c r="E22" s="80"/>
      <c r="F22" s="80"/>
      <c r="G22" s="80"/>
      <c r="H22" s="80"/>
      <c r="I22" s="80"/>
    </row>
    <row r="23" spans="1:9">
      <c r="A23" s="80"/>
      <c r="B23" s="80"/>
      <c r="C23" s="80"/>
      <c r="D23" s="80"/>
      <c r="E23" s="80"/>
      <c r="F23" s="80"/>
      <c r="G23" s="80"/>
      <c r="H23" s="80"/>
      <c r="I23" s="80"/>
    </row>
    <row r="24" spans="1:9">
      <c r="A24" s="80"/>
      <c r="B24" s="80"/>
      <c r="C24" s="80"/>
      <c r="D24" s="80"/>
      <c r="E24" s="80"/>
      <c r="F24" s="80"/>
      <c r="G24" s="80"/>
      <c r="H24" s="80"/>
      <c r="I24" s="80"/>
    </row>
    <row r="25" spans="1:9">
      <c r="A25" s="80"/>
      <c r="B25" s="80"/>
      <c r="C25" s="80"/>
      <c r="D25" s="80"/>
      <c r="E25" s="80"/>
      <c r="F25" s="80"/>
      <c r="G25" s="80"/>
      <c r="H25" s="80"/>
      <c r="I25" s="80"/>
    </row>
    <row r="26" spans="1:9">
      <c r="A26" s="80"/>
      <c r="B26" s="80"/>
      <c r="C26" s="80"/>
      <c r="D26" s="80"/>
      <c r="E26" s="80"/>
      <c r="F26" s="80"/>
      <c r="G26" s="80"/>
      <c r="H26" s="80"/>
      <c r="I26" s="80"/>
    </row>
    <row r="27" spans="1:9">
      <c r="A27" s="80"/>
      <c r="B27" s="80"/>
      <c r="C27" s="80"/>
      <c r="D27" s="80"/>
      <c r="E27" s="80"/>
      <c r="F27" s="80"/>
      <c r="G27" s="80"/>
      <c r="H27" s="80"/>
      <c r="I27" s="80"/>
    </row>
    <row r="28" spans="1:9">
      <c r="A28" s="80"/>
      <c r="B28" s="80"/>
      <c r="C28" s="80"/>
      <c r="D28" s="80"/>
      <c r="E28" s="80"/>
      <c r="F28" s="80"/>
      <c r="G28" s="80"/>
      <c r="H28" s="80"/>
      <c r="I28" s="80"/>
    </row>
    <row r="29" spans="1:9">
      <c r="A29" s="80"/>
      <c r="B29" s="80"/>
      <c r="C29" s="80"/>
      <c r="D29" s="80"/>
      <c r="E29" s="80"/>
      <c r="F29" s="80"/>
      <c r="G29" s="80"/>
      <c r="H29" s="80"/>
      <c r="I29" s="80"/>
    </row>
    <row r="30" spans="1:9">
      <c r="A30" s="80"/>
      <c r="B30" s="80"/>
      <c r="C30" s="80"/>
      <c r="D30" s="80"/>
      <c r="E30" s="80"/>
      <c r="F30" s="80"/>
      <c r="G30" s="80"/>
      <c r="H30" s="80"/>
      <c r="I30" s="80"/>
    </row>
    <row r="31" spans="1:9">
      <c r="A31" s="80"/>
      <c r="B31" s="80"/>
      <c r="C31" s="80"/>
      <c r="D31" s="80"/>
      <c r="E31" s="80"/>
      <c r="F31" s="80"/>
      <c r="G31" s="80"/>
      <c r="H31" s="80"/>
      <c r="I31" s="80"/>
    </row>
    <row r="32" spans="1:9">
      <c r="A32" s="80"/>
      <c r="B32" s="80"/>
      <c r="C32" s="80"/>
      <c r="D32" s="80"/>
      <c r="E32" s="80"/>
      <c r="F32" s="80"/>
      <c r="G32" s="80"/>
      <c r="H32" s="80"/>
      <c r="I32" s="80"/>
    </row>
    <row r="33" spans="1:9">
      <c r="A33" s="80"/>
      <c r="B33" s="80"/>
      <c r="C33" s="80"/>
      <c r="D33" s="80"/>
      <c r="E33" s="80"/>
      <c r="F33" s="80"/>
      <c r="G33" s="80"/>
      <c r="H33" s="80"/>
      <c r="I33" s="80"/>
    </row>
    <row r="34" spans="1:9">
      <c r="A34" s="80"/>
      <c r="B34" s="80"/>
      <c r="C34" s="80"/>
      <c r="D34" s="80"/>
      <c r="E34" s="80"/>
      <c r="F34" s="80"/>
      <c r="G34" s="80"/>
      <c r="H34" s="80"/>
      <c r="I34" s="80"/>
    </row>
    <row r="35" spans="1:9">
      <c r="A35" s="80"/>
      <c r="B35" s="80"/>
      <c r="C35" s="80"/>
      <c r="D35" s="80"/>
      <c r="E35" s="80"/>
      <c r="F35" s="80"/>
      <c r="G35" s="80"/>
      <c r="H35" s="80"/>
      <c r="I35" s="80"/>
    </row>
    <row r="36" spans="1:9">
      <c r="A36" s="80"/>
      <c r="B36" s="80"/>
      <c r="C36" s="80"/>
      <c r="D36" s="80"/>
      <c r="E36" s="80"/>
      <c r="F36" s="80"/>
      <c r="G36" s="80"/>
      <c r="H36" s="80"/>
      <c r="I36" s="80"/>
    </row>
    <row r="37" spans="1:9">
      <c r="A37" s="80"/>
      <c r="B37" s="80"/>
      <c r="C37" s="80"/>
      <c r="D37" s="80"/>
      <c r="E37" s="80"/>
      <c r="F37" s="80"/>
      <c r="G37" s="80"/>
      <c r="H37" s="80"/>
      <c r="I37" s="80"/>
    </row>
    <row r="38" spans="1:9">
      <c r="A38" s="80"/>
      <c r="B38" s="80"/>
      <c r="C38" s="80"/>
      <c r="D38" s="80"/>
      <c r="E38" s="80"/>
      <c r="F38" s="80"/>
      <c r="G38" s="80"/>
      <c r="H38" s="80"/>
      <c r="I38" s="80"/>
    </row>
    <row r="39" spans="1:9">
      <c r="A39" s="80"/>
      <c r="B39" s="80"/>
      <c r="C39" s="80"/>
      <c r="D39" s="80"/>
      <c r="E39" s="80"/>
      <c r="F39" s="80"/>
      <c r="G39" s="80"/>
      <c r="H39" s="80"/>
      <c r="I39" s="80"/>
    </row>
    <row r="40" spans="1:9">
      <c r="A40" s="80"/>
      <c r="B40" s="80"/>
      <c r="C40" s="80"/>
      <c r="D40" s="80"/>
      <c r="E40" s="80"/>
      <c r="F40" s="80"/>
      <c r="G40" s="80"/>
      <c r="H40" s="80"/>
      <c r="I40" s="80"/>
    </row>
    <row r="41" spans="1:9">
      <c r="A41" s="90"/>
      <c r="B41" s="90"/>
      <c r="C41" s="90"/>
      <c r="D41" s="90"/>
      <c r="E41" s="90"/>
      <c r="F41" s="90"/>
      <c r="G41" s="90"/>
      <c r="H41" s="90"/>
      <c r="I41" s="90"/>
    </row>
    <row r="42" spans="1:9" s="92" customFormat="1" ht="13.5">
      <c r="A42" s="91" t="s">
        <v>125</v>
      </c>
    </row>
    <row r="43" spans="1:9" s="92" customFormat="1" ht="13.5">
      <c r="A43" s="91" t="s">
        <v>126</v>
      </c>
    </row>
  </sheetData>
  <mergeCells count="7">
    <mergeCell ref="A2:I2"/>
    <mergeCell ref="A3:I3"/>
    <mergeCell ref="A4:I4"/>
    <mergeCell ref="A6:A7"/>
    <mergeCell ref="B6:D6"/>
    <mergeCell ref="E6:E7"/>
    <mergeCell ref="F6:I6"/>
  </mergeCells>
  <phoneticPr fontId="3" type="noConversion"/>
  <printOptions horizontalCentered="1"/>
  <pageMargins left="0.39370078740157483" right="0.39370078740157483" top="0.78740157480314965" bottom="0.78740157480314965" header="0.51181102362204722" footer="0.51181102362204722"/>
  <pageSetup paperSize="9" firstPageNumber="135" orientation="portrait" useFirstPageNumber="1" horizontalDpi="1200" r:id="rId1"/>
  <headerFooter>
    <oddFooter>&amp;C&amp;P</oddFooter>
  </headerFooter>
</worksheet>
</file>

<file path=xl/worksheets/sheet39.xml><?xml version="1.0" encoding="utf-8"?>
<worksheet xmlns="http://schemas.openxmlformats.org/spreadsheetml/2006/main" xmlns:r="http://schemas.openxmlformats.org/officeDocument/2006/relationships">
  <dimension ref="A1:D42"/>
  <sheetViews>
    <sheetView topLeftCell="A28" zoomScale="130" zoomScaleNormal="130" workbookViewId="0">
      <selection activeCell="A31" sqref="A31"/>
    </sheetView>
  </sheetViews>
  <sheetFormatPr defaultRowHeight="17"/>
  <cols>
    <col min="1" max="1" width="30.90625" customWidth="1"/>
    <col min="2" max="2" width="27.26953125" customWidth="1"/>
    <col min="3" max="3" width="31.6328125" customWidth="1"/>
    <col min="4" max="4" width="12.7265625" customWidth="1"/>
  </cols>
  <sheetData>
    <row r="1" spans="1:4">
      <c r="A1" s="1" t="s">
        <v>403</v>
      </c>
    </row>
    <row r="2" spans="1:4" ht="27.5">
      <c r="A2" s="1104" t="s">
        <v>509</v>
      </c>
      <c r="B2" s="1104"/>
      <c r="C2" s="1104"/>
    </row>
    <row r="3" spans="1:4" ht="27.5">
      <c r="A3" s="1104" t="s">
        <v>127</v>
      </c>
      <c r="B3" s="1104"/>
      <c r="C3" s="1104"/>
    </row>
    <row r="4" spans="1:4" ht="19.5">
      <c r="A4" s="1105" t="s">
        <v>591</v>
      </c>
      <c r="B4" s="1105"/>
      <c r="C4" s="1105"/>
    </row>
    <row r="5" spans="1:4" ht="20.149999999999999" customHeight="1">
      <c r="A5" s="50"/>
      <c r="B5" s="93"/>
      <c r="C5" s="24" t="s">
        <v>1</v>
      </c>
    </row>
    <row r="6" spans="1:4" ht="40" customHeight="1">
      <c r="A6" s="42" t="s">
        <v>128</v>
      </c>
      <c r="B6" s="42" t="s">
        <v>129</v>
      </c>
      <c r="C6" s="42" t="s">
        <v>130</v>
      </c>
      <c r="D6" s="94"/>
    </row>
    <row r="7" spans="1:4">
      <c r="A7" s="75" t="s">
        <v>225</v>
      </c>
      <c r="B7" s="95"/>
      <c r="C7" s="95"/>
    </row>
    <row r="8" spans="1:4">
      <c r="A8" s="76"/>
      <c r="B8" s="96"/>
      <c r="C8" s="96"/>
    </row>
    <row r="9" spans="1:4">
      <c r="A9" s="76"/>
      <c r="B9" s="96"/>
      <c r="C9" s="96"/>
    </row>
    <row r="10" spans="1:4">
      <c r="A10" s="76"/>
      <c r="B10" s="96"/>
      <c r="C10" s="96"/>
    </row>
    <row r="11" spans="1:4">
      <c r="A11" s="76"/>
      <c r="B11" s="96"/>
      <c r="C11" s="96"/>
    </row>
    <row r="12" spans="1:4">
      <c r="A12" s="76"/>
      <c r="B12" s="96"/>
      <c r="C12" s="96"/>
    </row>
    <row r="13" spans="1:4" ht="23.25" customHeight="1">
      <c r="A13" s="97"/>
      <c r="B13" s="96"/>
      <c r="C13" s="96"/>
    </row>
    <row r="14" spans="1:4">
      <c r="A14" s="96"/>
      <c r="B14" s="96"/>
      <c r="C14" s="96"/>
    </row>
    <row r="15" spans="1:4">
      <c r="A15" s="96"/>
      <c r="B15" s="96"/>
      <c r="C15" s="96"/>
    </row>
    <row r="16" spans="1:4">
      <c r="A16" s="96"/>
      <c r="B16" s="96"/>
      <c r="C16" s="96"/>
    </row>
    <row r="17" spans="1:3">
      <c r="A17" s="96"/>
      <c r="B17" s="96"/>
      <c r="C17" s="96"/>
    </row>
    <row r="18" spans="1:3">
      <c r="A18" s="96"/>
      <c r="B18" s="96"/>
      <c r="C18" s="96"/>
    </row>
    <row r="19" spans="1:3">
      <c r="A19" s="96"/>
      <c r="B19" s="96"/>
      <c r="C19" s="96"/>
    </row>
    <row r="20" spans="1:3">
      <c r="A20" s="96"/>
      <c r="B20" s="96"/>
      <c r="C20" s="96"/>
    </row>
    <row r="21" spans="1:3">
      <c r="A21" s="96"/>
      <c r="B21" s="96"/>
      <c r="C21" s="96"/>
    </row>
    <row r="22" spans="1:3">
      <c r="A22" s="96"/>
      <c r="B22" s="96"/>
      <c r="C22" s="96"/>
    </row>
    <row r="23" spans="1:3">
      <c r="A23" s="96"/>
      <c r="B23" s="96"/>
      <c r="C23" s="96"/>
    </row>
    <row r="24" spans="1:3">
      <c r="A24" s="96"/>
      <c r="B24" s="96"/>
      <c r="C24" s="96"/>
    </row>
    <row r="25" spans="1:3">
      <c r="A25" s="96"/>
      <c r="B25" s="96"/>
      <c r="C25" s="96"/>
    </row>
    <row r="26" spans="1:3">
      <c r="A26" s="76"/>
      <c r="B26" s="96"/>
      <c r="C26" s="96"/>
    </row>
    <row r="27" spans="1:3">
      <c r="A27" s="76"/>
      <c r="B27" s="96"/>
      <c r="C27" s="96"/>
    </row>
    <row r="28" spans="1:3">
      <c r="A28" s="76"/>
      <c r="B28" s="96"/>
      <c r="C28" s="96"/>
    </row>
    <row r="29" spans="1:3">
      <c r="A29" s="76"/>
      <c r="B29" s="96"/>
      <c r="C29" s="96"/>
    </row>
    <row r="30" spans="1:3">
      <c r="A30" s="76"/>
      <c r="B30" s="96"/>
      <c r="C30" s="96"/>
    </row>
    <row r="31" spans="1:3" ht="26.25" customHeight="1">
      <c r="A31" s="97"/>
      <c r="B31" s="96"/>
      <c r="C31" s="96"/>
    </row>
    <row r="32" spans="1:3">
      <c r="A32" s="96"/>
      <c r="B32" s="96"/>
      <c r="C32" s="96"/>
    </row>
    <row r="33" spans="1:3">
      <c r="A33" s="96"/>
      <c r="B33" s="96"/>
      <c r="C33" s="96"/>
    </row>
    <row r="34" spans="1:3">
      <c r="A34" s="96"/>
      <c r="B34" s="96"/>
      <c r="C34" s="96"/>
    </row>
    <row r="35" spans="1:3">
      <c r="A35" s="96"/>
      <c r="B35" s="96"/>
      <c r="C35" s="96"/>
    </row>
    <row r="36" spans="1:3">
      <c r="A36" s="96"/>
      <c r="B36" s="96"/>
      <c r="C36" s="96"/>
    </row>
    <row r="37" spans="1:3">
      <c r="A37" s="96"/>
      <c r="B37" s="96"/>
      <c r="C37" s="96"/>
    </row>
    <row r="38" spans="1:3">
      <c r="A38" s="96"/>
      <c r="B38" s="96"/>
      <c r="C38" s="96"/>
    </row>
    <row r="39" spans="1:3">
      <c r="A39" s="96"/>
      <c r="B39" s="96"/>
      <c r="C39" s="96"/>
    </row>
    <row r="40" spans="1:3">
      <c r="A40" s="96"/>
      <c r="B40" s="96"/>
      <c r="C40" s="96"/>
    </row>
    <row r="41" spans="1:3">
      <c r="A41" s="96"/>
      <c r="B41" s="96"/>
      <c r="C41" s="96"/>
    </row>
    <row r="42" spans="1:3">
      <c r="A42" s="98"/>
      <c r="B42" s="98"/>
      <c r="C42" s="98"/>
    </row>
  </sheetData>
  <mergeCells count="3">
    <mergeCell ref="A2:C2"/>
    <mergeCell ref="A3:C3"/>
    <mergeCell ref="A4:C4"/>
  </mergeCells>
  <phoneticPr fontId="3" type="noConversion"/>
  <printOptions horizontalCentered="1"/>
  <pageMargins left="0.78740157480314965" right="0.39370078740157483" top="0.78740157480314965" bottom="0.78740157480314965" header="0.51181102362204722" footer="0.51181102362204722"/>
  <pageSetup paperSize="9" firstPageNumber="136"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dimension ref="A1:P56"/>
  <sheetViews>
    <sheetView topLeftCell="F1" zoomScaleNormal="100" workbookViewId="0">
      <selection activeCell="O4" sqref="O4:O6"/>
    </sheetView>
  </sheetViews>
  <sheetFormatPr defaultColWidth="8.26953125" defaultRowHeight="22" customHeight="1"/>
  <cols>
    <col min="1" max="1" width="2.7265625" style="485" customWidth="1"/>
    <col min="2" max="2" width="2.81640625" style="485" customWidth="1"/>
    <col min="3" max="4" width="3" style="485" customWidth="1"/>
    <col min="5" max="5" width="26.26953125" style="484" customWidth="1"/>
    <col min="6" max="6" width="14.6328125" style="482" customWidth="1"/>
    <col min="7" max="7" width="14" style="482" customWidth="1"/>
    <col min="8" max="8" width="14.1796875" style="483" customWidth="1"/>
    <col min="9" max="9" width="14.54296875" style="483" customWidth="1"/>
    <col min="10" max="12" width="15.1796875" style="482" customWidth="1"/>
    <col min="13" max="13" width="10.26953125" style="482" customWidth="1"/>
    <col min="14" max="14" width="12.7265625" style="481" customWidth="1"/>
    <col min="15" max="15" width="16.6328125" style="480" customWidth="1"/>
    <col min="16" max="16" width="7.7265625" style="479" customWidth="1"/>
    <col min="17" max="16384" width="8.26953125" style="478"/>
  </cols>
  <sheetData>
    <row r="1" spans="1:16" s="496" customFormat="1" ht="25">
      <c r="A1" s="508" t="s">
        <v>696</v>
      </c>
      <c r="B1" s="508"/>
      <c r="C1" s="508"/>
      <c r="D1" s="508"/>
      <c r="F1" s="507"/>
      <c r="G1" s="506"/>
      <c r="H1" s="881" t="s">
        <v>1077</v>
      </c>
      <c r="I1" s="881"/>
      <c r="J1" s="882" t="s">
        <v>634</v>
      </c>
      <c r="K1" s="882"/>
      <c r="L1" s="504"/>
      <c r="M1" s="504"/>
      <c r="N1" s="503"/>
      <c r="O1" s="503"/>
    </row>
    <row r="2" spans="1:16" s="496" customFormat="1" ht="31">
      <c r="A2" s="505"/>
      <c r="B2" s="505"/>
      <c r="C2" s="505"/>
      <c r="D2" s="505"/>
      <c r="F2" s="504"/>
      <c r="H2" s="883" t="s">
        <v>1076</v>
      </c>
      <c r="I2" s="883"/>
      <c r="J2" s="884" t="s">
        <v>1075</v>
      </c>
      <c r="K2" s="884"/>
      <c r="L2" s="504"/>
      <c r="M2" s="504"/>
      <c r="N2" s="503"/>
      <c r="O2" s="503"/>
    </row>
    <row r="3" spans="1:16" s="496" customFormat="1" ht="17">
      <c r="A3" s="880" t="s">
        <v>866</v>
      </c>
      <c r="B3" s="880"/>
      <c r="C3" s="880"/>
      <c r="D3" s="880"/>
      <c r="E3" s="502"/>
      <c r="F3" s="498"/>
      <c r="G3" s="502"/>
      <c r="H3" s="501"/>
      <c r="I3" s="500" t="s">
        <v>654</v>
      </c>
      <c r="J3" s="499" t="s">
        <v>1074</v>
      </c>
      <c r="K3" s="498"/>
      <c r="L3" s="498"/>
      <c r="M3" s="498"/>
      <c r="N3" s="497"/>
      <c r="O3" s="871" t="s">
        <v>1073</v>
      </c>
      <c r="P3" s="871"/>
    </row>
    <row r="4" spans="1:16" s="495" customFormat="1" ht="17">
      <c r="A4" s="878" t="s">
        <v>657</v>
      </c>
      <c r="B4" s="878"/>
      <c r="C4" s="878"/>
      <c r="D4" s="878"/>
      <c r="E4" s="878"/>
      <c r="F4" s="879" t="s">
        <v>1072</v>
      </c>
      <c r="G4" s="879"/>
      <c r="H4" s="879"/>
      <c r="I4" s="879" t="s">
        <v>704</v>
      </c>
      <c r="J4" s="879"/>
      <c r="K4" s="879"/>
      <c r="L4" s="879"/>
      <c r="M4" s="879"/>
      <c r="N4" s="879"/>
      <c r="O4" s="872" t="s">
        <v>2618</v>
      </c>
      <c r="P4" s="875" t="s">
        <v>1071</v>
      </c>
    </row>
    <row r="5" spans="1:16" s="493" customFormat="1" ht="13.5">
      <c r="A5" s="869" t="s">
        <v>339</v>
      </c>
      <c r="B5" s="869" t="s">
        <v>664</v>
      </c>
      <c r="C5" s="869" t="s">
        <v>341</v>
      </c>
      <c r="D5" s="869" t="s">
        <v>342</v>
      </c>
      <c r="E5" s="870" t="s">
        <v>1070</v>
      </c>
      <c r="F5" s="868" t="s">
        <v>1069</v>
      </c>
      <c r="G5" s="868" t="s">
        <v>1068</v>
      </c>
      <c r="H5" s="868" t="s">
        <v>2615</v>
      </c>
      <c r="I5" s="868" t="s">
        <v>1067</v>
      </c>
      <c r="J5" s="876" t="s">
        <v>825</v>
      </c>
      <c r="K5" s="876"/>
      <c r="L5" s="876"/>
      <c r="M5" s="868" t="s">
        <v>666</v>
      </c>
      <c r="N5" s="877" t="s">
        <v>2614</v>
      </c>
      <c r="O5" s="873"/>
      <c r="P5" s="875"/>
    </row>
    <row r="6" spans="1:16" s="493" customFormat="1" ht="27">
      <c r="A6" s="869"/>
      <c r="B6" s="869"/>
      <c r="C6" s="869"/>
      <c r="D6" s="869"/>
      <c r="E6" s="870"/>
      <c r="F6" s="868"/>
      <c r="G6" s="868"/>
      <c r="H6" s="868"/>
      <c r="I6" s="868"/>
      <c r="J6" s="494" t="s">
        <v>1065</v>
      </c>
      <c r="K6" s="494" t="s">
        <v>1064</v>
      </c>
      <c r="L6" s="494" t="s">
        <v>1063</v>
      </c>
      <c r="M6" s="868"/>
      <c r="N6" s="877"/>
      <c r="O6" s="874"/>
      <c r="P6" s="875"/>
    </row>
    <row r="7" spans="1:16" ht="22" customHeight="1">
      <c r="A7" s="485" t="s">
        <v>696</v>
      </c>
      <c r="B7" s="485" t="s">
        <v>696</v>
      </c>
      <c r="C7" s="485" t="s">
        <v>696</v>
      </c>
      <c r="D7" s="485" t="s">
        <v>696</v>
      </c>
      <c r="E7" s="484" t="s">
        <v>1062</v>
      </c>
      <c r="F7" s="482">
        <v>1645098000</v>
      </c>
      <c r="G7" s="482">
        <v>-189889000</v>
      </c>
      <c r="H7" s="483">
        <v>1455209000</v>
      </c>
      <c r="I7" s="483">
        <v>238405973</v>
      </c>
      <c r="J7" s="482" t="s">
        <v>718</v>
      </c>
      <c r="K7" s="482">
        <v>216414951</v>
      </c>
      <c r="L7" s="482">
        <v>216414951</v>
      </c>
      <c r="M7" s="482" t="s">
        <v>718</v>
      </c>
      <c r="N7" s="481">
        <v>454820924</v>
      </c>
      <c r="O7" s="480">
        <v>-1000388076</v>
      </c>
    </row>
    <row r="8" spans="1:16" ht="20">
      <c r="A8" s="485" t="s">
        <v>696</v>
      </c>
      <c r="B8" s="485" t="s">
        <v>696</v>
      </c>
      <c r="C8" s="485" t="s">
        <v>696</v>
      </c>
      <c r="D8" s="485" t="s">
        <v>696</v>
      </c>
      <c r="E8" s="484" t="s">
        <v>1061</v>
      </c>
      <c r="F8" s="482">
        <v>1645098000</v>
      </c>
      <c r="G8" s="482">
        <v>-189889000</v>
      </c>
      <c r="H8" s="483">
        <v>1455209000</v>
      </c>
      <c r="I8" s="483">
        <v>238405973</v>
      </c>
      <c r="J8" s="482" t="s">
        <v>718</v>
      </c>
      <c r="K8" s="482">
        <v>216414951</v>
      </c>
      <c r="L8" s="482">
        <v>216414951</v>
      </c>
      <c r="M8" s="482" t="s">
        <v>718</v>
      </c>
      <c r="N8" s="481">
        <v>454820924</v>
      </c>
      <c r="O8" s="480">
        <v>-1000388076</v>
      </c>
    </row>
    <row r="9" spans="1:16" ht="30">
      <c r="A9" s="485" t="s">
        <v>1026</v>
      </c>
      <c r="B9" s="485" t="s">
        <v>696</v>
      </c>
      <c r="C9" s="485" t="s">
        <v>696</v>
      </c>
      <c r="D9" s="485" t="s">
        <v>696</v>
      </c>
      <c r="E9" s="484" t="s">
        <v>1060</v>
      </c>
      <c r="F9" s="482">
        <v>3100000</v>
      </c>
      <c r="G9" s="482" t="s">
        <v>718</v>
      </c>
      <c r="H9" s="483">
        <v>3100000</v>
      </c>
      <c r="I9" s="483">
        <v>12235223</v>
      </c>
      <c r="J9" s="482" t="s">
        <v>718</v>
      </c>
      <c r="K9" s="482">
        <v>672000</v>
      </c>
      <c r="L9" s="482">
        <v>672000</v>
      </c>
      <c r="M9" s="482" t="s">
        <v>718</v>
      </c>
      <c r="N9" s="481">
        <v>12907223</v>
      </c>
      <c r="O9" s="480">
        <v>9807223</v>
      </c>
    </row>
    <row r="10" spans="1:16" ht="30">
      <c r="A10" s="485" t="s">
        <v>696</v>
      </c>
      <c r="B10" s="485" t="s">
        <v>1026</v>
      </c>
      <c r="C10" s="485" t="s">
        <v>696</v>
      </c>
      <c r="D10" s="485" t="s">
        <v>696</v>
      </c>
      <c r="E10" s="484" t="s">
        <v>1059</v>
      </c>
      <c r="F10" s="482">
        <v>3100000</v>
      </c>
      <c r="G10" s="482" t="s">
        <v>718</v>
      </c>
      <c r="H10" s="483">
        <v>3100000</v>
      </c>
      <c r="I10" s="483">
        <v>12235223</v>
      </c>
      <c r="J10" s="482" t="s">
        <v>718</v>
      </c>
      <c r="K10" s="482">
        <v>672000</v>
      </c>
      <c r="L10" s="482">
        <v>672000</v>
      </c>
      <c r="M10" s="482" t="s">
        <v>718</v>
      </c>
      <c r="N10" s="481">
        <v>12907223</v>
      </c>
      <c r="O10" s="480">
        <v>9807223</v>
      </c>
    </row>
    <row r="11" spans="1:16" ht="30">
      <c r="A11" s="485" t="s">
        <v>696</v>
      </c>
      <c r="B11" s="485" t="s">
        <v>696</v>
      </c>
      <c r="C11" s="485" t="s">
        <v>1026</v>
      </c>
      <c r="D11" s="485" t="s">
        <v>696</v>
      </c>
      <c r="E11" s="484" t="s">
        <v>1058</v>
      </c>
      <c r="F11" s="482">
        <v>3100000</v>
      </c>
      <c r="G11" s="482" t="s">
        <v>718</v>
      </c>
      <c r="H11" s="483">
        <v>3100000</v>
      </c>
      <c r="I11" s="483">
        <v>6092020</v>
      </c>
      <c r="J11" s="482" t="s">
        <v>718</v>
      </c>
      <c r="K11" s="482">
        <v>672000</v>
      </c>
      <c r="L11" s="482">
        <v>672000</v>
      </c>
      <c r="M11" s="482" t="s">
        <v>718</v>
      </c>
      <c r="N11" s="481">
        <v>6764020</v>
      </c>
      <c r="O11" s="480">
        <v>3664020</v>
      </c>
    </row>
    <row r="12" spans="1:16" ht="30">
      <c r="A12" s="485" t="s">
        <v>696</v>
      </c>
      <c r="B12" s="485" t="s">
        <v>696</v>
      </c>
      <c r="C12" s="485" t="s">
        <v>696</v>
      </c>
      <c r="D12" s="485" t="s">
        <v>1026</v>
      </c>
      <c r="E12" s="484" t="s">
        <v>1057</v>
      </c>
      <c r="F12" s="482">
        <v>3100000</v>
      </c>
      <c r="G12" s="482" t="s">
        <v>718</v>
      </c>
      <c r="H12" s="483">
        <v>3100000</v>
      </c>
      <c r="I12" s="483">
        <v>6092020</v>
      </c>
      <c r="J12" s="482" t="s">
        <v>718</v>
      </c>
      <c r="K12" s="482">
        <v>672000</v>
      </c>
      <c r="L12" s="482">
        <v>672000</v>
      </c>
      <c r="M12" s="482" t="s">
        <v>718</v>
      </c>
      <c r="N12" s="481">
        <v>6764020</v>
      </c>
      <c r="O12" s="480">
        <v>3664020</v>
      </c>
    </row>
    <row r="13" spans="1:16" ht="30">
      <c r="A13" s="485" t="s">
        <v>696</v>
      </c>
      <c r="B13" s="485" t="s">
        <v>696</v>
      </c>
      <c r="C13" s="485" t="s">
        <v>1024</v>
      </c>
      <c r="D13" s="485" t="s">
        <v>696</v>
      </c>
      <c r="E13" s="484" t="s">
        <v>1056</v>
      </c>
      <c r="F13" s="482" t="s">
        <v>718</v>
      </c>
      <c r="G13" s="482" t="s">
        <v>718</v>
      </c>
      <c r="H13" s="483" t="s">
        <v>718</v>
      </c>
      <c r="I13" s="483">
        <v>6143203</v>
      </c>
      <c r="J13" s="482" t="s">
        <v>718</v>
      </c>
      <c r="K13" s="482" t="s">
        <v>718</v>
      </c>
      <c r="L13" s="482" t="s">
        <v>718</v>
      </c>
      <c r="M13" s="482" t="s">
        <v>718</v>
      </c>
      <c r="N13" s="481">
        <v>6143203</v>
      </c>
      <c r="O13" s="480">
        <v>6143203</v>
      </c>
    </row>
    <row r="14" spans="1:16" ht="30">
      <c r="A14" s="485" t="s">
        <v>696</v>
      </c>
      <c r="B14" s="485" t="s">
        <v>696</v>
      </c>
      <c r="C14" s="485" t="s">
        <v>696</v>
      </c>
      <c r="D14" s="485" t="s">
        <v>1026</v>
      </c>
      <c r="E14" s="484" t="s">
        <v>1055</v>
      </c>
      <c r="F14" s="482" t="s">
        <v>718</v>
      </c>
      <c r="G14" s="482" t="s">
        <v>718</v>
      </c>
      <c r="H14" s="483" t="s">
        <v>718</v>
      </c>
      <c r="I14" s="483">
        <v>6143203</v>
      </c>
      <c r="J14" s="482" t="s">
        <v>718</v>
      </c>
      <c r="K14" s="482" t="s">
        <v>718</v>
      </c>
      <c r="L14" s="482" t="s">
        <v>718</v>
      </c>
      <c r="M14" s="482" t="s">
        <v>718</v>
      </c>
      <c r="N14" s="481">
        <v>6143203</v>
      </c>
      <c r="O14" s="480">
        <v>6143203</v>
      </c>
    </row>
    <row r="15" spans="1:16" ht="30">
      <c r="A15" s="485" t="s">
        <v>1024</v>
      </c>
      <c r="B15" s="485" t="s">
        <v>696</v>
      </c>
      <c r="C15" s="485" t="s">
        <v>696</v>
      </c>
      <c r="D15" s="485" t="s">
        <v>696</v>
      </c>
      <c r="E15" s="484" t="s">
        <v>1054</v>
      </c>
      <c r="F15" s="482">
        <v>30600000</v>
      </c>
      <c r="G15" s="482" t="s">
        <v>718</v>
      </c>
      <c r="H15" s="483">
        <v>30600000</v>
      </c>
      <c r="I15" s="483">
        <v>37645955</v>
      </c>
      <c r="J15" s="482" t="s">
        <v>718</v>
      </c>
      <c r="K15" s="482" t="s">
        <v>718</v>
      </c>
      <c r="L15" s="482" t="s">
        <v>718</v>
      </c>
      <c r="M15" s="482" t="s">
        <v>718</v>
      </c>
      <c r="N15" s="481">
        <v>37645955</v>
      </c>
      <c r="O15" s="480">
        <v>7045955</v>
      </c>
    </row>
    <row r="16" spans="1:16" ht="30">
      <c r="A16" s="485" t="s">
        <v>696</v>
      </c>
      <c r="B16" s="485" t="s">
        <v>1026</v>
      </c>
      <c r="C16" s="485" t="s">
        <v>696</v>
      </c>
      <c r="D16" s="485" t="s">
        <v>696</v>
      </c>
      <c r="E16" s="484" t="s">
        <v>1053</v>
      </c>
      <c r="F16" s="482">
        <v>30600000</v>
      </c>
      <c r="G16" s="482" t="s">
        <v>718</v>
      </c>
      <c r="H16" s="483">
        <v>30600000</v>
      </c>
      <c r="I16" s="483">
        <v>37645955</v>
      </c>
      <c r="J16" s="482" t="s">
        <v>718</v>
      </c>
      <c r="K16" s="482" t="s">
        <v>718</v>
      </c>
      <c r="L16" s="482" t="s">
        <v>718</v>
      </c>
      <c r="M16" s="482" t="s">
        <v>718</v>
      </c>
      <c r="N16" s="481">
        <v>37645955</v>
      </c>
      <c r="O16" s="480">
        <v>7045955</v>
      </c>
    </row>
    <row r="17" spans="1:16" ht="30">
      <c r="A17" s="485" t="s">
        <v>696</v>
      </c>
      <c r="B17" s="485" t="s">
        <v>696</v>
      </c>
      <c r="C17" s="485" t="s">
        <v>1026</v>
      </c>
      <c r="D17" s="485" t="s">
        <v>696</v>
      </c>
      <c r="E17" s="484" t="s">
        <v>1052</v>
      </c>
      <c r="F17" s="482">
        <v>600000</v>
      </c>
      <c r="G17" s="482" t="s">
        <v>718</v>
      </c>
      <c r="H17" s="483">
        <v>600000</v>
      </c>
      <c r="I17" s="483">
        <v>2289500</v>
      </c>
      <c r="J17" s="482" t="s">
        <v>718</v>
      </c>
      <c r="K17" s="482" t="s">
        <v>718</v>
      </c>
      <c r="L17" s="482" t="s">
        <v>718</v>
      </c>
      <c r="M17" s="482" t="s">
        <v>718</v>
      </c>
      <c r="N17" s="481">
        <v>2289500</v>
      </c>
      <c r="O17" s="480">
        <v>1689500</v>
      </c>
    </row>
    <row r="18" spans="1:16" ht="30">
      <c r="A18" s="485" t="s">
        <v>696</v>
      </c>
      <c r="B18" s="485" t="s">
        <v>696</v>
      </c>
      <c r="C18" s="485" t="s">
        <v>696</v>
      </c>
      <c r="D18" s="485" t="s">
        <v>1026</v>
      </c>
      <c r="E18" s="484" t="s">
        <v>1051</v>
      </c>
      <c r="F18" s="482">
        <v>100000</v>
      </c>
      <c r="G18" s="482" t="s">
        <v>718</v>
      </c>
      <c r="H18" s="483">
        <v>100000</v>
      </c>
      <c r="I18" s="483">
        <v>1392800</v>
      </c>
      <c r="J18" s="482" t="s">
        <v>718</v>
      </c>
      <c r="K18" s="482" t="s">
        <v>718</v>
      </c>
      <c r="L18" s="482" t="s">
        <v>718</v>
      </c>
      <c r="M18" s="482" t="s">
        <v>718</v>
      </c>
      <c r="N18" s="481">
        <v>1392800</v>
      </c>
      <c r="O18" s="480">
        <v>1292800</v>
      </c>
    </row>
    <row r="19" spans="1:16" ht="30">
      <c r="A19" s="485" t="s">
        <v>696</v>
      </c>
      <c r="B19" s="485" t="s">
        <v>696</v>
      </c>
      <c r="C19" s="485" t="s">
        <v>696</v>
      </c>
      <c r="D19" s="485" t="s">
        <v>1024</v>
      </c>
      <c r="E19" s="484" t="s">
        <v>1050</v>
      </c>
      <c r="F19" s="482">
        <v>500000</v>
      </c>
      <c r="G19" s="482" t="s">
        <v>718</v>
      </c>
      <c r="H19" s="483">
        <v>500000</v>
      </c>
      <c r="I19" s="483">
        <v>896700</v>
      </c>
      <c r="J19" s="482" t="s">
        <v>718</v>
      </c>
      <c r="K19" s="482" t="s">
        <v>718</v>
      </c>
      <c r="L19" s="482" t="s">
        <v>718</v>
      </c>
      <c r="M19" s="482" t="s">
        <v>718</v>
      </c>
      <c r="N19" s="481">
        <v>896700</v>
      </c>
      <c r="O19" s="480">
        <v>396700</v>
      </c>
    </row>
    <row r="20" spans="1:16" ht="30">
      <c r="A20" s="485" t="s">
        <v>696</v>
      </c>
      <c r="B20" s="485" t="s">
        <v>696</v>
      </c>
      <c r="C20" s="485" t="s">
        <v>696</v>
      </c>
      <c r="D20" s="485" t="s">
        <v>1039</v>
      </c>
      <c r="E20" s="484" t="s">
        <v>1049</v>
      </c>
      <c r="F20" s="482" t="s">
        <v>718</v>
      </c>
      <c r="G20" s="482" t="s">
        <v>718</v>
      </c>
      <c r="H20" s="483" t="s">
        <v>718</v>
      </c>
      <c r="I20" s="483" t="s">
        <v>718</v>
      </c>
      <c r="J20" s="482" t="s">
        <v>718</v>
      </c>
      <c r="K20" s="482" t="s">
        <v>718</v>
      </c>
      <c r="L20" s="482" t="s">
        <v>718</v>
      </c>
      <c r="M20" s="482" t="s">
        <v>718</v>
      </c>
      <c r="N20" s="481" t="s">
        <v>718</v>
      </c>
      <c r="O20" s="480" t="s">
        <v>718</v>
      </c>
    </row>
    <row r="21" spans="1:16" ht="30">
      <c r="A21" s="485" t="s">
        <v>696</v>
      </c>
      <c r="B21" s="485" t="s">
        <v>696</v>
      </c>
      <c r="C21" s="485" t="s">
        <v>1024</v>
      </c>
      <c r="D21" s="485" t="s">
        <v>696</v>
      </c>
      <c r="E21" s="484" t="s">
        <v>1048</v>
      </c>
      <c r="F21" s="482">
        <v>30000000</v>
      </c>
      <c r="G21" s="482" t="s">
        <v>718</v>
      </c>
      <c r="H21" s="483">
        <v>30000000</v>
      </c>
      <c r="I21" s="483">
        <v>35356455</v>
      </c>
      <c r="J21" s="482" t="s">
        <v>718</v>
      </c>
      <c r="K21" s="482" t="s">
        <v>718</v>
      </c>
      <c r="L21" s="482" t="s">
        <v>718</v>
      </c>
      <c r="M21" s="482" t="s">
        <v>718</v>
      </c>
      <c r="N21" s="481">
        <v>35356455</v>
      </c>
      <c r="O21" s="480">
        <v>5356455</v>
      </c>
    </row>
    <row r="22" spans="1:16" ht="30">
      <c r="A22" s="485" t="s">
        <v>696</v>
      </c>
      <c r="B22" s="485" t="s">
        <v>696</v>
      </c>
      <c r="C22" s="485" t="s">
        <v>696</v>
      </c>
      <c r="D22" s="485" t="s">
        <v>1026</v>
      </c>
      <c r="E22" s="484" t="s">
        <v>1047</v>
      </c>
      <c r="F22" s="482" t="s">
        <v>718</v>
      </c>
      <c r="G22" s="482" t="s">
        <v>718</v>
      </c>
      <c r="H22" s="483" t="s">
        <v>718</v>
      </c>
      <c r="I22" s="483">
        <v>372320</v>
      </c>
      <c r="J22" s="482" t="s">
        <v>718</v>
      </c>
      <c r="K22" s="482" t="s">
        <v>718</v>
      </c>
      <c r="L22" s="482" t="s">
        <v>718</v>
      </c>
      <c r="M22" s="482" t="s">
        <v>718</v>
      </c>
      <c r="N22" s="481">
        <v>372320</v>
      </c>
      <c r="O22" s="480">
        <v>372320</v>
      </c>
    </row>
    <row r="23" spans="1:16" ht="30">
      <c r="A23" s="485" t="s">
        <v>696</v>
      </c>
      <c r="B23" s="485" t="s">
        <v>696</v>
      </c>
      <c r="C23" s="485" t="s">
        <v>696</v>
      </c>
      <c r="D23" s="485" t="s">
        <v>1024</v>
      </c>
      <c r="E23" s="484" t="s">
        <v>1046</v>
      </c>
      <c r="F23" s="482">
        <v>24000000</v>
      </c>
      <c r="G23" s="482" t="s">
        <v>718</v>
      </c>
      <c r="H23" s="483">
        <v>24000000</v>
      </c>
      <c r="I23" s="483">
        <v>28382217</v>
      </c>
      <c r="J23" s="482" t="s">
        <v>718</v>
      </c>
      <c r="K23" s="482" t="s">
        <v>718</v>
      </c>
      <c r="L23" s="482" t="s">
        <v>718</v>
      </c>
      <c r="M23" s="482" t="s">
        <v>718</v>
      </c>
      <c r="N23" s="481">
        <v>28382217</v>
      </c>
      <c r="O23" s="480">
        <v>4382217</v>
      </c>
    </row>
    <row r="24" spans="1:16" ht="30">
      <c r="A24" s="485" t="s">
        <v>696</v>
      </c>
      <c r="B24" s="485" t="s">
        <v>696</v>
      </c>
      <c r="C24" s="485" t="s">
        <v>696</v>
      </c>
      <c r="D24" s="485" t="s">
        <v>1039</v>
      </c>
      <c r="E24" s="484" t="s">
        <v>1045</v>
      </c>
      <c r="F24" s="482">
        <v>6000000</v>
      </c>
      <c r="G24" s="482" t="s">
        <v>718</v>
      </c>
      <c r="H24" s="483">
        <v>6000000</v>
      </c>
      <c r="I24" s="483">
        <v>6601918</v>
      </c>
      <c r="J24" s="482" t="s">
        <v>718</v>
      </c>
      <c r="K24" s="482" t="s">
        <v>718</v>
      </c>
      <c r="L24" s="482" t="s">
        <v>718</v>
      </c>
      <c r="M24" s="482" t="s">
        <v>718</v>
      </c>
      <c r="N24" s="481">
        <v>6601918</v>
      </c>
      <c r="O24" s="480">
        <v>601918</v>
      </c>
    </row>
    <row r="25" spans="1:16" ht="30">
      <c r="A25" s="485" t="s">
        <v>1039</v>
      </c>
      <c r="B25" s="485" t="s">
        <v>696</v>
      </c>
      <c r="C25" s="485" t="s">
        <v>696</v>
      </c>
      <c r="D25" s="485" t="s">
        <v>696</v>
      </c>
      <c r="E25" s="484" t="s">
        <v>1044</v>
      </c>
      <c r="F25" s="482">
        <v>9803000</v>
      </c>
      <c r="G25" s="482" t="s">
        <v>718</v>
      </c>
      <c r="H25" s="483">
        <v>9803000</v>
      </c>
      <c r="I25" s="483">
        <v>85645944</v>
      </c>
      <c r="J25" s="482" t="s">
        <v>718</v>
      </c>
      <c r="K25" s="482" t="s">
        <v>718</v>
      </c>
      <c r="L25" s="482" t="s">
        <v>718</v>
      </c>
      <c r="M25" s="482" t="s">
        <v>718</v>
      </c>
      <c r="N25" s="481">
        <v>85645944</v>
      </c>
      <c r="O25" s="480">
        <v>75842944</v>
      </c>
    </row>
    <row r="26" spans="1:16" ht="30">
      <c r="A26" s="485" t="s">
        <v>696</v>
      </c>
      <c r="B26" s="485" t="s">
        <v>1026</v>
      </c>
      <c r="C26" s="485" t="s">
        <v>696</v>
      </c>
      <c r="D26" s="485" t="s">
        <v>696</v>
      </c>
      <c r="E26" s="484" t="s">
        <v>1043</v>
      </c>
      <c r="F26" s="482">
        <v>9803000</v>
      </c>
      <c r="G26" s="482" t="s">
        <v>718</v>
      </c>
      <c r="H26" s="483">
        <v>9803000</v>
      </c>
      <c r="I26" s="483">
        <v>85645944</v>
      </c>
      <c r="J26" s="482" t="s">
        <v>718</v>
      </c>
      <c r="K26" s="482" t="s">
        <v>718</v>
      </c>
      <c r="L26" s="482" t="s">
        <v>718</v>
      </c>
      <c r="M26" s="482" t="s">
        <v>718</v>
      </c>
      <c r="N26" s="481">
        <v>85645944</v>
      </c>
      <c r="O26" s="480">
        <v>75842944</v>
      </c>
    </row>
    <row r="27" spans="1:16" ht="30">
      <c r="A27" s="492" t="s">
        <v>696</v>
      </c>
      <c r="B27" s="492" t="s">
        <v>696</v>
      </c>
      <c r="C27" s="492" t="s">
        <v>1026</v>
      </c>
      <c r="D27" s="492" t="s">
        <v>696</v>
      </c>
      <c r="E27" s="491" t="s">
        <v>1042</v>
      </c>
      <c r="F27" s="489">
        <v>7303000</v>
      </c>
      <c r="G27" s="489" t="s">
        <v>718</v>
      </c>
      <c r="H27" s="490">
        <v>7303000</v>
      </c>
      <c r="I27" s="490">
        <v>9660597</v>
      </c>
      <c r="J27" s="489" t="s">
        <v>718</v>
      </c>
      <c r="K27" s="489" t="s">
        <v>718</v>
      </c>
      <c r="L27" s="489" t="s">
        <v>718</v>
      </c>
      <c r="M27" s="489" t="s">
        <v>718</v>
      </c>
      <c r="N27" s="488">
        <v>9660597</v>
      </c>
      <c r="O27" s="487">
        <v>2357597</v>
      </c>
      <c r="P27" s="486"/>
    </row>
    <row r="28" spans="1:16" ht="30">
      <c r="A28" s="485" t="s">
        <v>696</v>
      </c>
      <c r="B28" s="485" t="s">
        <v>696</v>
      </c>
      <c r="C28" s="485" t="s">
        <v>696</v>
      </c>
      <c r="D28" s="485" t="s">
        <v>1026</v>
      </c>
      <c r="E28" s="484" t="s">
        <v>1041</v>
      </c>
      <c r="F28" s="482" t="s">
        <v>718</v>
      </c>
      <c r="G28" s="482" t="s">
        <v>718</v>
      </c>
      <c r="H28" s="483" t="s">
        <v>718</v>
      </c>
      <c r="I28" s="483">
        <v>171</v>
      </c>
      <c r="J28" s="482" t="s">
        <v>718</v>
      </c>
      <c r="K28" s="482" t="s">
        <v>718</v>
      </c>
      <c r="L28" s="482" t="s">
        <v>718</v>
      </c>
      <c r="M28" s="482" t="s">
        <v>718</v>
      </c>
      <c r="N28" s="481">
        <v>171</v>
      </c>
      <c r="O28" s="480">
        <v>171</v>
      </c>
    </row>
    <row r="29" spans="1:16" ht="30">
      <c r="A29" s="485" t="s">
        <v>696</v>
      </c>
      <c r="B29" s="485" t="s">
        <v>696</v>
      </c>
      <c r="C29" s="485" t="s">
        <v>696</v>
      </c>
      <c r="D29" s="485" t="s">
        <v>1024</v>
      </c>
      <c r="E29" s="484" t="s">
        <v>1040</v>
      </c>
      <c r="F29" s="482">
        <v>803000</v>
      </c>
      <c r="G29" s="482" t="s">
        <v>718</v>
      </c>
      <c r="H29" s="483">
        <v>803000</v>
      </c>
      <c r="I29" s="483">
        <v>1346990</v>
      </c>
      <c r="J29" s="482" t="s">
        <v>718</v>
      </c>
      <c r="K29" s="482" t="s">
        <v>718</v>
      </c>
      <c r="L29" s="482" t="s">
        <v>718</v>
      </c>
      <c r="M29" s="482" t="s">
        <v>718</v>
      </c>
      <c r="N29" s="481">
        <v>1346990</v>
      </c>
      <c r="O29" s="480">
        <v>543990</v>
      </c>
    </row>
    <row r="30" spans="1:16" ht="30">
      <c r="A30" s="485" t="s">
        <v>696</v>
      </c>
      <c r="B30" s="485" t="s">
        <v>696</v>
      </c>
      <c r="C30" s="485" t="s">
        <v>696</v>
      </c>
      <c r="D30" s="485" t="s">
        <v>1039</v>
      </c>
      <c r="E30" s="484" t="s">
        <v>1038</v>
      </c>
      <c r="F30" s="482">
        <v>6500000</v>
      </c>
      <c r="G30" s="482" t="s">
        <v>718</v>
      </c>
      <c r="H30" s="483">
        <v>6500000</v>
      </c>
      <c r="I30" s="483">
        <v>8313436</v>
      </c>
      <c r="J30" s="482" t="s">
        <v>718</v>
      </c>
      <c r="K30" s="482" t="s">
        <v>718</v>
      </c>
      <c r="L30" s="482" t="s">
        <v>718</v>
      </c>
      <c r="M30" s="482" t="s">
        <v>718</v>
      </c>
      <c r="N30" s="481">
        <v>8313436</v>
      </c>
      <c r="O30" s="480">
        <v>1813436</v>
      </c>
    </row>
    <row r="31" spans="1:16" ht="30">
      <c r="A31" s="485" t="s">
        <v>696</v>
      </c>
      <c r="B31" s="485" t="s">
        <v>696</v>
      </c>
      <c r="C31" s="485" t="s">
        <v>1024</v>
      </c>
      <c r="D31" s="485" t="s">
        <v>696</v>
      </c>
      <c r="E31" s="484" t="s">
        <v>1037</v>
      </c>
      <c r="F31" s="482">
        <v>2500000</v>
      </c>
      <c r="G31" s="482" t="s">
        <v>718</v>
      </c>
      <c r="H31" s="483">
        <v>2500000</v>
      </c>
      <c r="I31" s="483">
        <v>75985347</v>
      </c>
      <c r="J31" s="482" t="s">
        <v>718</v>
      </c>
      <c r="K31" s="482" t="s">
        <v>718</v>
      </c>
      <c r="L31" s="482" t="s">
        <v>718</v>
      </c>
      <c r="M31" s="482" t="s">
        <v>718</v>
      </c>
      <c r="N31" s="481">
        <v>75985347</v>
      </c>
      <c r="O31" s="480">
        <v>73485347</v>
      </c>
    </row>
    <row r="32" spans="1:16" ht="30">
      <c r="A32" s="485" t="s">
        <v>696</v>
      </c>
      <c r="B32" s="485" t="s">
        <v>696</v>
      </c>
      <c r="C32" s="485" t="s">
        <v>696</v>
      </c>
      <c r="D32" s="485" t="s">
        <v>1026</v>
      </c>
      <c r="E32" s="484" t="s">
        <v>1036</v>
      </c>
      <c r="F32" s="482">
        <v>2500000</v>
      </c>
      <c r="G32" s="482" t="s">
        <v>718</v>
      </c>
      <c r="H32" s="483">
        <v>2500000</v>
      </c>
      <c r="I32" s="483">
        <v>75985347</v>
      </c>
      <c r="J32" s="482" t="s">
        <v>718</v>
      </c>
      <c r="K32" s="482" t="s">
        <v>718</v>
      </c>
      <c r="L32" s="482" t="s">
        <v>718</v>
      </c>
      <c r="M32" s="482" t="s">
        <v>718</v>
      </c>
      <c r="N32" s="481">
        <v>75985347</v>
      </c>
      <c r="O32" s="480">
        <v>73485347</v>
      </c>
    </row>
    <row r="33" spans="1:16" ht="30">
      <c r="A33" s="485" t="s">
        <v>1035</v>
      </c>
      <c r="B33" s="485" t="s">
        <v>696</v>
      </c>
      <c r="C33" s="485" t="s">
        <v>696</v>
      </c>
      <c r="D33" s="485" t="s">
        <v>696</v>
      </c>
      <c r="E33" s="484" t="s">
        <v>1034</v>
      </c>
      <c r="F33" s="482">
        <v>1299275000</v>
      </c>
      <c r="G33" s="482">
        <v>-190389000</v>
      </c>
      <c r="H33" s="483">
        <v>1108886000</v>
      </c>
      <c r="I33" s="483">
        <v>87471376</v>
      </c>
      <c r="J33" s="482" t="s">
        <v>718</v>
      </c>
      <c r="K33" s="482">
        <v>215742951</v>
      </c>
      <c r="L33" s="482">
        <v>215742951</v>
      </c>
      <c r="M33" s="482" t="s">
        <v>718</v>
      </c>
      <c r="N33" s="481">
        <v>303214327</v>
      </c>
      <c r="O33" s="480">
        <v>-805671673</v>
      </c>
    </row>
    <row r="34" spans="1:16" ht="30">
      <c r="A34" s="485" t="s">
        <v>696</v>
      </c>
      <c r="B34" s="485" t="s">
        <v>1026</v>
      </c>
      <c r="C34" s="485" t="s">
        <v>696</v>
      </c>
      <c r="D34" s="485" t="s">
        <v>696</v>
      </c>
      <c r="E34" s="484" t="s">
        <v>1033</v>
      </c>
      <c r="F34" s="482">
        <v>1299275000</v>
      </c>
      <c r="G34" s="482">
        <v>-190389000</v>
      </c>
      <c r="H34" s="483">
        <v>1108886000</v>
      </c>
      <c r="I34" s="483">
        <v>87471376</v>
      </c>
      <c r="J34" s="482" t="s">
        <v>718</v>
      </c>
      <c r="K34" s="482">
        <v>215742951</v>
      </c>
      <c r="L34" s="482">
        <v>215742951</v>
      </c>
      <c r="M34" s="482" t="s">
        <v>718</v>
      </c>
      <c r="N34" s="481">
        <v>303214327</v>
      </c>
      <c r="O34" s="480">
        <v>-805671673</v>
      </c>
    </row>
    <row r="35" spans="1:16" ht="30">
      <c r="A35" s="485" t="s">
        <v>696</v>
      </c>
      <c r="B35" s="485" t="s">
        <v>696</v>
      </c>
      <c r="C35" s="485" t="s">
        <v>1026</v>
      </c>
      <c r="D35" s="485" t="s">
        <v>696</v>
      </c>
      <c r="E35" s="484" t="s">
        <v>1032</v>
      </c>
      <c r="F35" s="482">
        <v>1299275000</v>
      </c>
      <c r="G35" s="482">
        <v>-190389000</v>
      </c>
      <c r="H35" s="483">
        <v>1108886000</v>
      </c>
      <c r="I35" s="483">
        <v>87471376</v>
      </c>
      <c r="J35" s="482" t="s">
        <v>718</v>
      </c>
      <c r="K35" s="482">
        <v>215742951</v>
      </c>
      <c r="L35" s="482">
        <v>215742951</v>
      </c>
      <c r="M35" s="482" t="s">
        <v>718</v>
      </c>
      <c r="N35" s="481">
        <v>303214327</v>
      </c>
      <c r="O35" s="480">
        <v>-805671673</v>
      </c>
    </row>
    <row r="36" spans="1:16" ht="60">
      <c r="A36" s="485" t="s">
        <v>696</v>
      </c>
      <c r="B36" s="485" t="s">
        <v>696</v>
      </c>
      <c r="C36" s="485" t="s">
        <v>696</v>
      </c>
      <c r="D36" s="485" t="s">
        <v>1026</v>
      </c>
      <c r="E36" s="484" t="s">
        <v>1031</v>
      </c>
      <c r="F36" s="482">
        <v>1299275000</v>
      </c>
      <c r="G36" s="482">
        <v>-190389000</v>
      </c>
      <c r="H36" s="483">
        <v>1108886000</v>
      </c>
      <c r="I36" s="483">
        <v>87471376</v>
      </c>
      <c r="J36" s="482" t="s">
        <v>718</v>
      </c>
      <c r="K36" s="482">
        <v>215742951</v>
      </c>
      <c r="L36" s="482">
        <v>215742951</v>
      </c>
      <c r="M36" s="482" t="s">
        <v>718</v>
      </c>
      <c r="N36" s="481">
        <v>303214327</v>
      </c>
      <c r="O36" s="480">
        <v>-805671673</v>
      </c>
      <c r="P36" s="479" t="s">
        <v>1078</v>
      </c>
    </row>
    <row r="37" spans="1:16" ht="30">
      <c r="A37" s="485" t="s">
        <v>1030</v>
      </c>
      <c r="B37" s="485" t="s">
        <v>696</v>
      </c>
      <c r="C37" s="485" t="s">
        <v>696</v>
      </c>
      <c r="D37" s="485" t="s">
        <v>696</v>
      </c>
      <c r="E37" s="484" t="s">
        <v>1029</v>
      </c>
      <c r="F37" s="482">
        <v>302320000</v>
      </c>
      <c r="G37" s="482">
        <v>500000</v>
      </c>
      <c r="H37" s="483">
        <v>302820000</v>
      </c>
      <c r="I37" s="483">
        <v>15407475</v>
      </c>
      <c r="J37" s="482" t="s">
        <v>718</v>
      </c>
      <c r="K37" s="482" t="s">
        <v>718</v>
      </c>
      <c r="L37" s="482" t="s">
        <v>718</v>
      </c>
      <c r="M37" s="482" t="s">
        <v>718</v>
      </c>
      <c r="N37" s="481">
        <v>15407475</v>
      </c>
      <c r="O37" s="480">
        <v>-287412525</v>
      </c>
    </row>
    <row r="38" spans="1:16" ht="30">
      <c r="A38" s="485" t="s">
        <v>696</v>
      </c>
      <c r="B38" s="485" t="s">
        <v>1026</v>
      </c>
      <c r="C38" s="485" t="s">
        <v>696</v>
      </c>
      <c r="D38" s="485" t="s">
        <v>696</v>
      </c>
      <c r="E38" s="484" t="s">
        <v>1028</v>
      </c>
      <c r="F38" s="482">
        <v>302320000</v>
      </c>
      <c r="G38" s="482">
        <v>500000</v>
      </c>
      <c r="H38" s="483">
        <v>302820000</v>
      </c>
      <c r="I38" s="483">
        <v>15407475</v>
      </c>
      <c r="J38" s="482" t="s">
        <v>718</v>
      </c>
      <c r="K38" s="482" t="s">
        <v>718</v>
      </c>
      <c r="L38" s="482" t="s">
        <v>718</v>
      </c>
      <c r="M38" s="482" t="s">
        <v>718</v>
      </c>
      <c r="N38" s="481">
        <v>15407475</v>
      </c>
      <c r="O38" s="480">
        <v>-287412525</v>
      </c>
    </row>
    <row r="39" spans="1:16" ht="30">
      <c r="A39" s="485" t="s">
        <v>696</v>
      </c>
      <c r="B39" s="485" t="s">
        <v>696</v>
      </c>
      <c r="C39" s="485" t="s">
        <v>1026</v>
      </c>
      <c r="D39" s="485" t="s">
        <v>696</v>
      </c>
      <c r="E39" s="484" t="s">
        <v>1027</v>
      </c>
      <c r="F39" s="482">
        <v>302320000</v>
      </c>
      <c r="G39" s="482">
        <v>500000</v>
      </c>
      <c r="H39" s="483">
        <v>302820000</v>
      </c>
      <c r="I39" s="483">
        <v>15407475</v>
      </c>
      <c r="J39" s="482" t="s">
        <v>718</v>
      </c>
      <c r="K39" s="482" t="s">
        <v>718</v>
      </c>
      <c r="L39" s="482" t="s">
        <v>718</v>
      </c>
      <c r="M39" s="482" t="s">
        <v>718</v>
      </c>
      <c r="N39" s="481">
        <v>15407475</v>
      </c>
      <c r="O39" s="480">
        <v>-287412525</v>
      </c>
    </row>
    <row r="40" spans="1:16" ht="30">
      <c r="A40" s="485" t="s">
        <v>696</v>
      </c>
      <c r="B40" s="485" t="s">
        <v>696</v>
      </c>
      <c r="C40" s="485" t="s">
        <v>696</v>
      </c>
      <c r="D40" s="485" t="s">
        <v>1026</v>
      </c>
      <c r="E40" s="484" t="s">
        <v>1025</v>
      </c>
      <c r="F40" s="482" t="s">
        <v>718</v>
      </c>
      <c r="G40" s="482" t="s">
        <v>718</v>
      </c>
      <c r="H40" s="483" t="s">
        <v>718</v>
      </c>
      <c r="I40" s="483">
        <v>10354122</v>
      </c>
      <c r="J40" s="482" t="s">
        <v>718</v>
      </c>
      <c r="K40" s="482" t="s">
        <v>718</v>
      </c>
      <c r="L40" s="482" t="s">
        <v>718</v>
      </c>
      <c r="M40" s="482" t="s">
        <v>718</v>
      </c>
      <c r="N40" s="481">
        <v>10354122</v>
      </c>
      <c r="O40" s="480">
        <v>10354122</v>
      </c>
    </row>
    <row r="41" spans="1:16" ht="40">
      <c r="A41" s="485" t="s">
        <v>696</v>
      </c>
      <c r="B41" s="485" t="s">
        <v>696</v>
      </c>
      <c r="C41" s="485" t="s">
        <v>696</v>
      </c>
      <c r="D41" s="485" t="s">
        <v>1024</v>
      </c>
      <c r="E41" s="484" t="s">
        <v>1023</v>
      </c>
      <c r="F41" s="482">
        <v>302320000</v>
      </c>
      <c r="G41" s="482">
        <v>500000</v>
      </c>
      <c r="H41" s="483">
        <v>302820000</v>
      </c>
      <c r="I41" s="483">
        <v>5053353</v>
      </c>
      <c r="J41" s="482" t="s">
        <v>718</v>
      </c>
      <c r="K41" s="482" t="s">
        <v>718</v>
      </c>
      <c r="L41" s="482" t="s">
        <v>718</v>
      </c>
      <c r="M41" s="482" t="s">
        <v>718</v>
      </c>
      <c r="N41" s="481">
        <v>5053353</v>
      </c>
      <c r="O41" s="480">
        <v>-297766647</v>
      </c>
      <c r="P41" s="479" t="s">
        <v>1079</v>
      </c>
    </row>
    <row r="47" spans="1:16" ht="22" customHeight="1">
      <c r="A47" s="492"/>
      <c r="B47" s="492"/>
      <c r="C47" s="492"/>
      <c r="D47" s="492"/>
      <c r="E47" s="491"/>
      <c r="F47" s="489"/>
      <c r="G47" s="489"/>
      <c r="H47" s="490"/>
      <c r="I47" s="490"/>
      <c r="J47" s="489"/>
      <c r="K47" s="489"/>
      <c r="L47" s="489"/>
      <c r="M47" s="489"/>
      <c r="N47" s="488"/>
      <c r="O47" s="487"/>
      <c r="P47" s="486"/>
    </row>
    <row r="56" spans="1:16" ht="22" customHeight="1">
      <c r="A56" s="492"/>
      <c r="B56" s="492"/>
      <c r="C56" s="492"/>
      <c r="D56" s="492"/>
      <c r="E56" s="491"/>
      <c r="F56" s="489"/>
      <c r="G56" s="489"/>
      <c r="H56" s="490"/>
      <c r="I56" s="490"/>
      <c r="J56" s="489"/>
      <c r="K56" s="489"/>
      <c r="L56" s="489"/>
      <c r="M56" s="489"/>
      <c r="N56" s="488"/>
      <c r="O56" s="487"/>
      <c r="P56" s="486"/>
    </row>
  </sheetData>
  <mergeCells count="23">
    <mergeCell ref="A4:E4"/>
    <mergeCell ref="F4:H4"/>
    <mergeCell ref="A3:D3"/>
    <mergeCell ref="H1:I1"/>
    <mergeCell ref="I4:N4"/>
    <mergeCell ref="J1:K1"/>
    <mergeCell ref="H2:I2"/>
    <mergeCell ref="J2:K2"/>
    <mergeCell ref="O3:P3"/>
    <mergeCell ref="O4:O6"/>
    <mergeCell ref="P4:P6"/>
    <mergeCell ref="I5:I6"/>
    <mergeCell ref="J5:L5"/>
    <mergeCell ref="M5:M6"/>
    <mergeCell ref="N5:N6"/>
    <mergeCell ref="G5:G6"/>
    <mergeCell ref="H5:H6"/>
    <mergeCell ref="A5:A6"/>
    <mergeCell ref="B5:B6"/>
    <mergeCell ref="C5:C6"/>
    <mergeCell ref="D5:D6"/>
    <mergeCell ref="E5:E6"/>
    <mergeCell ref="F5:F6"/>
  </mergeCells>
  <phoneticPr fontId="3" type="noConversion"/>
  <printOptions horizontalCentered="1"/>
  <pageMargins left="0.39370078740157483" right="0.39370078740157483" top="1.2598425196850394" bottom="0.59055118110236227" header="0.51181102362204722" footer="0.31496062992125984"/>
  <pageSetup paperSize="9" firstPageNumber="11" pageOrder="overThenDown" orientation="portrait" useFirstPageNumber="1" horizontalDpi="1200" r:id="rId1"/>
  <headerFooter alignWithMargins="0">
    <oddFooter>&amp;C&amp;P&amp;L&amp;R</oddFooter>
  </headerFooter>
</worksheet>
</file>

<file path=xl/worksheets/sheet40.xml><?xml version="1.0" encoding="utf-8"?>
<worksheet xmlns="http://schemas.openxmlformats.org/spreadsheetml/2006/main" xmlns:r="http://schemas.openxmlformats.org/officeDocument/2006/relationships">
  <sheetPr>
    <tabColor theme="5"/>
  </sheetPr>
  <dimension ref="A1:L32"/>
  <sheetViews>
    <sheetView zoomScale="130" zoomScaleNormal="130" workbookViewId="0">
      <selection activeCell="F8" sqref="F8"/>
    </sheetView>
  </sheetViews>
  <sheetFormatPr defaultColWidth="9" defaultRowHeight="17"/>
  <cols>
    <col min="1" max="1" width="12.90625" style="1" customWidth="1"/>
    <col min="2" max="2" width="9.36328125" style="1" bestFit="1" customWidth="1"/>
    <col min="3" max="3" width="7.453125" style="1" bestFit="1" customWidth="1"/>
    <col min="4" max="4" width="6.90625" style="1" customWidth="1"/>
    <col min="5" max="5" width="9.36328125" style="1" bestFit="1" customWidth="1"/>
    <col min="6" max="9" width="6.90625" style="1" customWidth="1"/>
    <col min="10" max="10" width="3.7265625" style="1" customWidth="1"/>
    <col min="11" max="11" width="4.453125" style="1" customWidth="1"/>
    <col min="12" max="12" width="5.81640625" style="21" customWidth="1"/>
    <col min="13" max="16384" width="9" style="21"/>
  </cols>
  <sheetData>
    <row r="1" spans="1:12">
      <c r="A1" s="1" t="s">
        <v>404</v>
      </c>
    </row>
    <row r="2" spans="1:12" ht="27.5">
      <c r="A2" s="859" t="s">
        <v>589</v>
      </c>
      <c r="B2" s="1106"/>
      <c r="C2" s="1106"/>
      <c r="D2" s="1106"/>
      <c r="E2" s="1106"/>
      <c r="F2" s="1106"/>
      <c r="G2" s="1106"/>
      <c r="H2" s="1106"/>
      <c r="I2" s="1106"/>
      <c r="J2" s="1106"/>
      <c r="K2" s="1106"/>
      <c r="L2" s="1106"/>
    </row>
    <row r="3" spans="1:12" ht="27.5">
      <c r="A3" s="859" t="s">
        <v>691</v>
      </c>
      <c r="B3" s="1107"/>
      <c r="C3" s="1107"/>
      <c r="D3" s="1107"/>
      <c r="E3" s="1107"/>
      <c r="F3" s="1107"/>
      <c r="G3" s="1107"/>
      <c r="H3" s="1107"/>
      <c r="I3" s="1107"/>
      <c r="J3" s="1107"/>
      <c r="K3" s="1107"/>
      <c r="L3" s="1107"/>
    </row>
    <row r="4" spans="1:12" ht="24.65" customHeight="1">
      <c r="B4" s="41"/>
      <c r="C4" s="46"/>
      <c r="D4" s="1108" t="s">
        <v>625</v>
      </c>
      <c r="E4" s="1108"/>
      <c r="F4" s="1108"/>
      <c r="G4" s="1108"/>
      <c r="H4" s="1108"/>
      <c r="I4" s="10"/>
      <c r="J4" s="50"/>
      <c r="K4" s="50"/>
      <c r="L4" s="24" t="s">
        <v>29</v>
      </c>
    </row>
    <row r="5" spans="1:12" ht="23.25" customHeight="1">
      <c r="A5" s="1109" t="s">
        <v>30</v>
      </c>
      <c r="B5" s="1111" t="s">
        <v>31</v>
      </c>
      <c r="C5" s="1067" t="s">
        <v>32</v>
      </c>
      <c r="D5" s="1113"/>
      <c r="E5" s="1113"/>
      <c r="F5" s="1113"/>
      <c r="G5" s="1113"/>
      <c r="H5" s="1113"/>
      <c r="I5" s="1113"/>
      <c r="J5" s="1113"/>
      <c r="K5" s="1068"/>
      <c r="L5" s="1114" t="s">
        <v>33</v>
      </c>
    </row>
    <row r="6" spans="1:12" ht="69" customHeight="1">
      <c r="A6" s="1110"/>
      <c r="B6" s="1112"/>
      <c r="C6" s="47" t="s">
        <v>34</v>
      </c>
      <c r="D6" s="47" t="s">
        <v>35</v>
      </c>
      <c r="E6" s="47" t="s">
        <v>36</v>
      </c>
      <c r="F6" s="47" t="s">
        <v>37</v>
      </c>
      <c r="G6" s="47" t="s">
        <v>38</v>
      </c>
      <c r="H6" s="47" t="s">
        <v>400</v>
      </c>
      <c r="I6" s="47" t="s">
        <v>39</v>
      </c>
      <c r="J6" s="47" t="s">
        <v>40</v>
      </c>
      <c r="K6" s="524" t="s">
        <v>41</v>
      </c>
      <c r="L6" s="1114"/>
    </row>
    <row r="7" spans="1:12" ht="26" customHeight="1">
      <c r="A7" s="673" t="s">
        <v>117</v>
      </c>
      <c r="B7" s="675">
        <v>2267603347</v>
      </c>
      <c r="C7" s="675">
        <v>49648191</v>
      </c>
      <c r="D7" s="675" t="s">
        <v>718</v>
      </c>
      <c r="E7" s="675">
        <v>2189849002</v>
      </c>
      <c r="F7" s="675">
        <v>16802650</v>
      </c>
      <c r="G7" s="675">
        <v>725888</v>
      </c>
      <c r="H7" s="675">
        <v>10328165</v>
      </c>
      <c r="I7" s="675">
        <v>249451</v>
      </c>
      <c r="J7" s="675" t="s">
        <v>718</v>
      </c>
      <c r="K7" s="675" t="s">
        <v>718</v>
      </c>
      <c r="L7" s="675" t="s">
        <v>718</v>
      </c>
    </row>
    <row r="8" spans="1:12" ht="26" customHeight="1">
      <c r="A8" s="674" t="s">
        <v>2331</v>
      </c>
      <c r="B8" s="675">
        <v>1693650320</v>
      </c>
      <c r="C8" s="675">
        <v>49648191</v>
      </c>
      <c r="D8" s="675" t="s">
        <v>718</v>
      </c>
      <c r="E8" s="675">
        <v>1617064634</v>
      </c>
      <c r="F8" s="675">
        <v>16802650</v>
      </c>
      <c r="G8" s="675" t="s">
        <v>718</v>
      </c>
      <c r="H8" s="675">
        <v>10134845</v>
      </c>
      <c r="I8" s="675" t="s">
        <v>718</v>
      </c>
      <c r="J8" s="675" t="s">
        <v>718</v>
      </c>
      <c r="K8" s="675" t="s">
        <v>718</v>
      </c>
      <c r="L8" s="675" t="s">
        <v>718</v>
      </c>
    </row>
    <row r="9" spans="1:12" ht="26" customHeight="1">
      <c r="A9" s="674" t="s">
        <v>2332</v>
      </c>
      <c r="B9" s="675">
        <v>525353651</v>
      </c>
      <c r="C9" s="675">
        <v>49648191</v>
      </c>
      <c r="D9" s="675" t="s">
        <v>718</v>
      </c>
      <c r="E9" s="675">
        <v>475705460</v>
      </c>
      <c r="F9" s="675" t="s">
        <v>718</v>
      </c>
      <c r="G9" s="675" t="s">
        <v>718</v>
      </c>
      <c r="H9" s="675" t="s">
        <v>718</v>
      </c>
      <c r="I9" s="675" t="s">
        <v>718</v>
      </c>
      <c r="J9" s="675" t="s">
        <v>718</v>
      </c>
      <c r="K9" s="675" t="s">
        <v>718</v>
      </c>
      <c r="L9" s="675" t="s">
        <v>718</v>
      </c>
    </row>
    <row r="10" spans="1:12" ht="26" customHeight="1">
      <c r="A10" s="674" t="s">
        <v>2333</v>
      </c>
      <c r="B10" s="675">
        <v>298985648</v>
      </c>
      <c r="C10" s="675" t="s">
        <v>718</v>
      </c>
      <c r="D10" s="675" t="s">
        <v>718</v>
      </c>
      <c r="E10" s="675">
        <v>298985648</v>
      </c>
      <c r="F10" s="675" t="s">
        <v>718</v>
      </c>
      <c r="G10" s="675" t="s">
        <v>718</v>
      </c>
      <c r="H10" s="675" t="s">
        <v>718</v>
      </c>
      <c r="I10" s="675" t="s">
        <v>718</v>
      </c>
      <c r="J10" s="675" t="s">
        <v>718</v>
      </c>
      <c r="K10" s="675" t="s">
        <v>718</v>
      </c>
      <c r="L10" s="675" t="s">
        <v>718</v>
      </c>
    </row>
    <row r="11" spans="1:12" ht="26" customHeight="1">
      <c r="A11" s="674" t="s">
        <v>2334</v>
      </c>
      <c r="B11" s="675">
        <v>15991161</v>
      </c>
      <c r="C11" s="675" t="s">
        <v>718</v>
      </c>
      <c r="D11" s="675" t="s">
        <v>718</v>
      </c>
      <c r="E11" s="675">
        <v>15991161</v>
      </c>
      <c r="F11" s="675" t="s">
        <v>718</v>
      </c>
      <c r="G11" s="675" t="s">
        <v>718</v>
      </c>
      <c r="H11" s="675" t="s">
        <v>718</v>
      </c>
      <c r="I11" s="675" t="s">
        <v>718</v>
      </c>
      <c r="J11" s="675" t="s">
        <v>718</v>
      </c>
      <c r="K11" s="675" t="s">
        <v>718</v>
      </c>
      <c r="L11" s="675" t="s">
        <v>718</v>
      </c>
    </row>
    <row r="12" spans="1:12" ht="26" customHeight="1">
      <c r="A12" s="674" t="s">
        <v>2335</v>
      </c>
      <c r="B12" s="675">
        <v>29123752</v>
      </c>
      <c r="C12" s="675" t="s">
        <v>718</v>
      </c>
      <c r="D12" s="675" t="s">
        <v>718</v>
      </c>
      <c r="E12" s="675">
        <v>2686226</v>
      </c>
      <c r="F12" s="675">
        <v>16802650</v>
      </c>
      <c r="G12" s="675" t="s">
        <v>718</v>
      </c>
      <c r="H12" s="675">
        <v>9634876</v>
      </c>
      <c r="I12" s="675" t="s">
        <v>718</v>
      </c>
      <c r="J12" s="675" t="s">
        <v>718</v>
      </c>
      <c r="K12" s="675" t="s">
        <v>718</v>
      </c>
      <c r="L12" s="675" t="s">
        <v>718</v>
      </c>
    </row>
    <row r="13" spans="1:12" ht="26" customHeight="1">
      <c r="A13" s="674" t="s">
        <v>2336</v>
      </c>
      <c r="B13" s="675">
        <v>475504744</v>
      </c>
      <c r="C13" s="675" t="s">
        <v>718</v>
      </c>
      <c r="D13" s="675" t="s">
        <v>718</v>
      </c>
      <c r="E13" s="675">
        <v>475504744</v>
      </c>
      <c r="F13" s="675" t="s">
        <v>718</v>
      </c>
      <c r="G13" s="675" t="s">
        <v>718</v>
      </c>
      <c r="H13" s="675" t="s">
        <v>718</v>
      </c>
      <c r="I13" s="675" t="s">
        <v>718</v>
      </c>
      <c r="J13" s="675" t="s">
        <v>718</v>
      </c>
      <c r="K13" s="675" t="s">
        <v>718</v>
      </c>
      <c r="L13" s="675" t="s">
        <v>718</v>
      </c>
    </row>
    <row r="14" spans="1:12" ht="26" customHeight="1">
      <c r="A14" s="674" t="s">
        <v>2337</v>
      </c>
      <c r="B14" s="675">
        <v>499969</v>
      </c>
      <c r="C14" s="675" t="s">
        <v>718</v>
      </c>
      <c r="D14" s="675" t="s">
        <v>718</v>
      </c>
      <c r="E14" s="675" t="s">
        <v>718</v>
      </c>
      <c r="F14" s="675" t="s">
        <v>718</v>
      </c>
      <c r="G14" s="675" t="s">
        <v>718</v>
      </c>
      <c r="H14" s="675">
        <v>499969</v>
      </c>
      <c r="I14" s="675" t="s">
        <v>718</v>
      </c>
      <c r="J14" s="675" t="s">
        <v>718</v>
      </c>
      <c r="K14" s="675" t="s">
        <v>718</v>
      </c>
      <c r="L14" s="675" t="s">
        <v>718</v>
      </c>
    </row>
    <row r="15" spans="1:12" ht="26" customHeight="1">
      <c r="A15" s="674" t="s">
        <v>2338</v>
      </c>
      <c r="B15" s="675">
        <v>348191395</v>
      </c>
      <c r="C15" s="675" t="s">
        <v>718</v>
      </c>
      <c r="D15" s="675" t="s">
        <v>718</v>
      </c>
      <c r="E15" s="675">
        <v>348191395</v>
      </c>
      <c r="F15" s="675" t="s">
        <v>718</v>
      </c>
      <c r="G15" s="675" t="s">
        <v>718</v>
      </c>
      <c r="H15" s="675" t="s">
        <v>718</v>
      </c>
      <c r="I15" s="675" t="s">
        <v>718</v>
      </c>
      <c r="J15" s="675" t="s">
        <v>718</v>
      </c>
      <c r="K15" s="675" t="s">
        <v>718</v>
      </c>
      <c r="L15" s="675" t="s">
        <v>718</v>
      </c>
    </row>
    <row r="16" spans="1:12" ht="26" customHeight="1">
      <c r="A16" s="674" t="s">
        <v>542</v>
      </c>
      <c r="B16" s="675">
        <v>1168659</v>
      </c>
      <c r="C16" s="675" t="s">
        <v>718</v>
      </c>
      <c r="D16" s="675" t="s">
        <v>718</v>
      </c>
      <c r="E16" s="675" t="s">
        <v>718</v>
      </c>
      <c r="F16" s="675" t="s">
        <v>718</v>
      </c>
      <c r="G16" s="675">
        <v>725888</v>
      </c>
      <c r="H16" s="675">
        <v>193320</v>
      </c>
      <c r="I16" s="675">
        <v>249451</v>
      </c>
      <c r="J16" s="675" t="s">
        <v>718</v>
      </c>
      <c r="K16" s="675" t="s">
        <v>718</v>
      </c>
      <c r="L16" s="675" t="s">
        <v>718</v>
      </c>
    </row>
    <row r="17" spans="1:12" ht="26" customHeight="1">
      <c r="A17" s="674" t="s">
        <v>1465</v>
      </c>
      <c r="B17" s="675">
        <v>1168659</v>
      </c>
      <c r="C17" s="675" t="s">
        <v>718</v>
      </c>
      <c r="D17" s="675" t="s">
        <v>718</v>
      </c>
      <c r="E17" s="675" t="s">
        <v>718</v>
      </c>
      <c r="F17" s="675" t="s">
        <v>718</v>
      </c>
      <c r="G17" s="675">
        <v>725888</v>
      </c>
      <c r="H17" s="675">
        <v>193320</v>
      </c>
      <c r="I17" s="675">
        <v>249451</v>
      </c>
      <c r="J17" s="675" t="s">
        <v>718</v>
      </c>
      <c r="K17" s="675" t="s">
        <v>718</v>
      </c>
      <c r="L17" s="675" t="s">
        <v>718</v>
      </c>
    </row>
    <row r="18" spans="1:12" ht="26" customHeight="1">
      <c r="A18" s="674" t="s">
        <v>2331</v>
      </c>
      <c r="B18" s="675">
        <v>439787488</v>
      </c>
      <c r="C18" s="675" t="s">
        <v>718</v>
      </c>
      <c r="D18" s="675" t="s">
        <v>718</v>
      </c>
      <c r="E18" s="675">
        <v>439787488</v>
      </c>
      <c r="F18" s="675" t="s">
        <v>718</v>
      </c>
      <c r="G18" s="675" t="s">
        <v>718</v>
      </c>
      <c r="H18" s="675" t="s">
        <v>718</v>
      </c>
      <c r="I18" s="675" t="s">
        <v>718</v>
      </c>
      <c r="J18" s="675" t="s">
        <v>718</v>
      </c>
      <c r="K18" s="675" t="s">
        <v>718</v>
      </c>
      <c r="L18" s="675" t="s">
        <v>718</v>
      </c>
    </row>
    <row r="19" spans="1:12" ht="26" customHeight="1">
      <c r="A19" s="674" t="s">
        <v>2339</v>
      </c>
      <c r="B19" s="675">
        <v>403842898</v>
      </c>
      <c r="C19" s="675" t="s">
        <v>718</v>
      </c>
      <c r="D19" s="675" t="s">
        <v>718</v>
      </c>
      <c r="E19" s="675">
        <v>403842898</v>
      </c>
      <c r="F19" s="675" t="s">
        <v>718</v>
      </c>
      <c r="G19" s="675" t="s">
        <v>718</v>
      </c>
      <c r="H19" s="675" t="s">
        <v>718</v>
      </c>
      <c r="I19" s="675" t="s">
        <v>718</v>
      </c>
      <c r="J19" s="675" t="s">
        <v>718</v>
      </c>
      <c r="K19" s="675" t="s">
        <v>718</v>
      </c>
      <c r="L19" s="675" t="s">
        <v>718</v>
      </c>
    </row>
    <row r="20" spans="1:12" ht="26" customHeight="1">
      <c r="A20" s="674" t="s">
        <v>2340</v>
      </c>
      <c r="B20" s="675">
        <v>35944590</v>
      </c>
      <c r="C20" s="675" t="s">
        <v>718</v>
      </c>
      <c r="D20" s="675" t="s">
        <v>718</v>
      </c>
      <c r="E20" s="675">
        <v>35944590</v>
      </c>
      <c r="F20" s="675" t="s">
        <v>718</v>
      </c>
      <c r="G20" s="675" t="s">
        <v>718</v>
      </c>
      <c r="H20" s="675" t="s">
        <v>718</v>
      </c>
      <c r="I20" s="675" t="s">
        <v>718</v>
      </c>
      <c r="J20" s="675" t="s">
        <v>718</v>
      </c>
      <c r="K20" s="675" t="s">
        <v>718</v>
      </c>
      <c r="L20" s="675" t="s">
        <v>718</v>
      </c>
    </row>
    <row r="21" spans="1:12" ht="26" customHeight="1">
      <c r="A21" s="674" t="s">
        <v>2341</v>
      </c>
      <c r="B21" s="675">
        <v>132996880</v>
      </c>
      <c r="C21" s="675" t="s">
        <v>718</v>
      </c>
      <c r="D21" s="675" t="s">
        <v>718</v>
      </c>
      <c r="E21" s="675">
        <v>132996880</v>
      </c>
      <c r="F21" s="675" t="s">
        <v>718</v>
      </c>
      <c r="G21" s="675" t="s">
        <v>718</v>
      </c>
      <c r="H21" s="675" t="s">
        <v>718</v>
      </c>
      <c r="I21" s="675" t="s">
        <v>718</v>
      </c>
      <c r="J21" s="675" t="s">
        <v>718</v>
      </c>
      <c r="K21" s="675" t="s">
        <v>718</v>
      </c>
      <c r="L21" s="675" t="s">
        <v>718</v>
      </c>
    </row>
    <row r="22" spans="1:12" ht="26" customHeight="1">
      <c r="A22" s="674" t="s">
        <v>1454</v>
      </c>
      <c r="B22" s="675">
        <v>132996880</v>
      </c>
      <c r="C22" s="675" t="s">
        <v>718</v>
      </c>
      <c r="D22" s="675" t="s">
        <v>718</v>
      </c>
      <c r="E22" s="675">
        <v>132996880</v>
      </c>
      <c r="F22" s="675" t="s">
        <v>718</v>
      </c>
      <c r="G22" s="675" t="s">
        <v>718</v>
      </c>
      <c r="H22" s="675" t="s">
        <v>718</v>
      </c>
      <c r="I22" s="675" t="s">
        <v>718</v>
      </c>
      <c r="J22" s="675" t="s">
        <v>718</v>
      </c>
      <c r="K22" s="675" t="s">
        <v>718</v>
      </c>
      <c r="L22" s="675" t="s">
        <v>718</v>
      </c>
    </row>
    <row r="23" spans="1:12" ht="26" customHeight="1">
      <c r="A23" s="43"/>
      <c r="B23" s="48"/>
      <c r="C23" s="48"/>
      <c r="D23" s="48"/>
      <c r="E23" s="48"/>
      <c r="F23" s="48"/>
      <c r="G23" s="48"/>
      <c r="H23" s="48"/>
      <c r="I23" s="48"/>
      <c r="J23" s="48"/>
      <c r="K23" s="48"/>
      <c r="L23" s="48"/>
    </row>
    <row r="24" spans="1:12" ht="26" customHeight="1">
      <c r="A24" s="43"/>
      <c r="B24" s="48"/>
      <c r="C24" s="48"/>
      <c r="D24" s="48"/>
      <c r="E24" s="48"/>
      <c r="F24" s="48"/>
      <c r="G24" s="48"/>
      <c r="H24" s="48"/>
      <c r="I24" s="48"/>
      <c r="J24" s="48"/>
      <c r="K24" s="48"/>
      <c r="L24" s="48"/>
    </row>
    <row r="25" spans="1:12" ht="22.15" customHeight="1">
      <c r="A25" s="43"/>
      <c r="B25" s="48"/>
      <c r="C25" s="48"/>
      <c r="D25" s="48"/>
      <c r="E25" s="48"/>
      <c r="F25" s="48"/>
      <c r="G25" s="48"/>
      <c r="H25" s="48"/>
      <c r="I25" s="48"/>
      <c r="J25" s="48"/>
      <c r="K25" s="48"/>
      <c r="L25" s="48"/>
    </row>
    <row r="26" spans="1:12" ht="22.15" customHeight="1">
      <c r="A26" s="43"/>
      <c r="B26" s="48"/>
      <c r="C26" s="48"/>
      <c r="D26" s="48"/>
      <c r="E26" s="48"/>
      <c r="F26" s="48"/>
      <c r="G26" s="48"/>
      <c r="H26" s="48"/>
      <c r="I26" s="48"/>
      <c r="J26" s="48"/>
      <c r="K26" s="48"/>
      <c r="L26" s="48"/>
    </row>
    <row r="27" spans="1:12" ht="22.15" customHeight="1">
      <c r="A27" s="43"/>
      <c r="B27" s="48"/>
      <c r="C27" s="48"/>
      <c r="D27" s="48"/>
      <c r="E27" s="48"/>
      <c r="F27" s="48"/>
      <c r="G27" s="48"/>
      <c r="H27" s="48"/>
      <c r="I27" s="48"/>
      <c r="J27" s="48"/>
      <c r="K27" s="48"/>
      <c r="L27" s="48"/>
    </row>
    <row r="28" spans="1:12" ht="22.15" customHeight="1">
      <c r="A28" s="43"/>
      <c r="B28" s="48"/>
      <c r="C28" s="48"/>
      <c r="D28" s="48"/>
      <c r="E28" s="48"/>
      <c r="F28" s="48"/>
      <c r="G28" s="48"/>
      <c r="H28" s="48"/>
      <c r="I28" s="48"/>
      <c r="J28" s="48"/>
      <c r="K28" s="48"/>
      <c r="L28" s="48"/>
    </row>
    <row r="29" spans="1:12" ht="22.15" customHeight="1">
      <c r="A29" s="45"/>
      <c r="B29" s="51"/>
      <c r="C29" s="51"/>
      <c r="D29" s="51"/>
      <c r="E29" s="51"/>
      <c r="F29" s="51"/>
      <c r="G29" s="51"/>
      <c r="H29" s="51"/>
      <c r="I29" s="51"/>
      <c r="J29" s="51"/>
      <c r="K29" s="51"/>
      <c r="L29" s="51"/>
    </row>
    <row r="30" spans="1:12" s="20" customFormat="1" ht="27.75" customHeight="1">
      <c r="A30" s="43"/>
      <c r="B30" s="48"/>
      <c r="C30" s="48"/>
      <c r="D30" s="48"/>
      <c r="E30" s="48"/>
      <c r="F30" s="48"/>
      <c r="G30" s="48"/>
      <c r="H30" s="48"/>
      <c r="I30" s="48"/>
      <c r="J30" s="48"/>
      <c r="K30" s="48"/>
      <c r="L30" s="48"/>
    </row>
    <row r="31" spans="1:12" s="20" customFormat="1" ht="22.15" customHeight="1">
      <c r="A31" s="43"/>
      <c r="B31" s="48"/>
      <c r="C31" s="48"/>
      <c r="D31" s="48"/>
      <c r="E31" s="48"/>
      <c r="F31" s="48"/>
      <c r="G31" s="48"/>
      <c r="H31" s="48"/>
      <c r="I31" s="48"/>
      <c r="J31" s="48"/>
      <c r="K31" s="48"/>
      <c r="L31" s="48"/>
    </row>
    <row r="32" spans="1:12" s="20" customFormat="1" ht="22.15" customHeight="1">
      <c r="A32" s="45"/>
      <c r="B32" s="51"/>
      <c r="C32" s="51"/>
      <c r="D32" s="51"/>
      <c r="E32" s="51"/>
      <c r="F32" s="51"/>
      <c r="G32" s="51"/>
      <c r="H32" s="51"/>
      <c r="I32" s="51"/>
      <c r="J32" s="51"/>
      <c r="K32" s="51"/>
      <c r="L32" s="51"/>
    </row>
  </sheetData>
  <mergeCells count="7">
    <mergeCell ref="A2:L2"/>
    <mergeCell ref="A3:L3"/>
    <mergeCell ref="D4:H4"/>
    <mergeCell ref="A5:A6"/>
    <mergeCell ref="B5:B6"/>
    <mergeCell ref="C5:K5"/>
    <mergeCell ref="L5:L6"/>
  </mergeCells>
  <phoneticPr fontId="3" type="noConversion"/>
  <printOptions horizontalCentered="1"/>
  <pageMargins left="0.39370078740157483" right="0.39370078740157483" top="0.78740157480314965" bottom="0.78740157480314965" header="0.51181102362204722" footer="0.51181102362204722"/>
  <pageSetup paperSize="9" firstPageNumber="137" fitToHeight="0" pageOrder="overThenDown" orientation="portrait" useFirstPageNumber="1" horizontalDpi="1200" r:id="rId1"/>
  <headerFooter alignWithMargins="0">
    <oddFooter>&amp;C&amp;P</oddFooter>
  </headerFooter>
</worksheet>
</file>

<file path=xl/worksheets/sheet41.xml><?xml version="1.0" encoding="utf-8"?>
<worksheet xmlns="http://schemas.openxmlformats.org/spreadsheetml/2006/main" xmlns:r="http://schemas.openxmlformats.org/officeDocument/2006/relationships">
  <dimension ref="A1:N40"/>
  <sheetViews>
    <sheetView zoomScale="130" zoomScaleNormal="130" workbookViewId="0">
      <selection activeCell="A23" sqref="A23:A26"/>
    </sheetView>
  </sheetViews>
  <sheetFormatPr defaultColWidth="7" defaultRowHeight="17.25" customHeight="1"/>
  <cols>
    <col min="1" max="1" width="12" style="134" customWidth="1"/>
    <col min="2" max="2" width="6.26953125" style="107" customWidth="1"/>
    <col min="3" max="3" width="6.90625" style="107" customWidth="1"/>
    <col min="4" max="4" width="3.90625" style="107" customWidth="1"/>
    <col min="5" max="5" width="6.36328125" style="107" customWidth="1"/>
    <col min="6" max="6" width="5.453125" style="107" customWidth="1"/>
    <col min="7" max="7" width="3.90625" style="107" customWidth="1"/>
    <col min="8" max="8" width="7.6328125" style="107" customWidth="1"/>
    <col min="9" max="9" width="8.90625" style="107" customWidth="1"/>
    <col min="10" max="10" width="3.90625" style="107" customWidth="1"/>
    <col min="11" max="11" width="8.81640625" style="107" customWidth="1"/>
    <col min="12" max="12" width="3.453125" style="107" customWidth="1"/>
    <col min="13" max="13" width="8.54296875" style="107" bestFit="1" customWidth="1"/>
    <col min="14" max="14" width="3.453125" style="108" customWidth="1"/>
    <col min="15" max="16384" width="7" style="108"/>
  </cols>
  <sheetData>
    <row r="1" spans="1:14" ht="17.25" customHeight="1">
      <c r="A1" s="1" t="s">
        <v>152</v>
      </c>
    </row>
    <row r="2" spans="1:14" ht="31.5" customHeight="1">
      <c r="A2" s="1118" t="s">
        <v>509</v>
      </c>
      <c r="B2" s="1118"/>
      <c r="C2" s="1118"/>
      <c r="D2" s="1118"/>
      <c r="E2" s="1118"/>
      <c r="F2" s="1118"/>
      <c r="G2" s="1118"/>
      <c r="H2" s="1118"/>
      <c r="I2" s="1118"/>
      <c r="J2" s="1118"/>
      <c r="K2" s="1118"/>
      <c r="L2" s="1118"/>
      <c r="M2" s="1118"/>
      <c r="N2" s="1118"/>
    </row>
    <row r="3" spans="1:14" ht="31.5" customHeight="1">
      <c r="A3" s="1118" t="s">
        <v>692</v>
      </c>
      <c r="B3" s="1118"/>
      <c r="C3" s="1118"/>
      <c r="D3" s="1118"/>
      <c r="E3" s="1118"/>
      <c r="F3" s="1118"/>
      <c r="G3" s="1118"/>
      <c r="H3" s="1118"/>
      <c r="I3" s="1118"/>
      <c r="J3" s="1118"/>
      <c r="K3" s="1118"/>
      <c r="L3" s="1118"/>
      <c r="M3" s="1118"/>
      <c r="N3" s="1118"/>
    </row>
    <row r="4" spans="1:14" s="112" customFormat="1" ht="21" customHeight="1">
      <c r="A4" s="109"/>
      <c r="B4" s="110"/>
      <c r="C4" s="110"/>
      <c r="D4" s="110"/>
      <c r="E4" s="1119" t="s">
        <v>624</v>
      </c>
      <c r="F4" s="1119"/>
      <c r="G4" s="1119"/>
      <c r="H4" s="1119"/>
      <c r="I4" s="1119"/>
      <c r="J4" s="1119"/>
      <c r="K4" s="110"/>
      <c r="L4" s="110"/>
      <c r="M4" s="111"/>
      <c r="N4" s="111" t="s">
        <v>135</v>
      </c>
    </row>
    <row r="5" spans="1:14" s="114" customFormat="1" ht="24.75" customHeight="1">
      <c r="A5" s="1120" t="s">
        <v>136</v>
      </c>
      <c r="B5" s="1115" t="s">
        <v>137</v>
      </c>
      <c r="C5" s="1115"/>
      <c r="D5" s="1116"/>
      <c r="E5" s="1115" t="s">
        <v>138</v>
      </c>
      <c r="F5" s="1115"/>
      <c r="G5" s="1115"/>
      <c r="H5" s="1115" t="s">
        <v>139</v>
      </c>
      <c r="I5" s="1115"/>
      <c r="J5" s="1115"/>
      <c r="K5" s="1115" t="s">
        <v>140</v>
      </c>
      <c r="L5" s="1115" t="s">
        <v>141</v>
      </c>
      <c r="M5" s="1115" t="s">
        <v>12</v>
      </c>
      <c r="N5" s="1117" t="s">
        <v>142</v>
      </c>
    </row>
    <row r="6" spans="1:14" s="115" customFormat="1" ht="68">
      <c r="A6" s="1120"/>
      <c r="B6" s="113" t="s">
        <v>143</v>
      </c>
      <c r="C6" s="113" t="s">
        <v>144</v>
      </c>
      <c r="D6" s="113" t="s">
        <v>145</v>
      </c>
      <c r="E6" s="113" t="s">
        <v>146</v>
      </c>
      <c r="F6" s="113" t="s">
        <v>147</v>
      </c>
      <c r="G6" s="113" t="s">
        <v>145</v>
      </c>
      <c r="H6" s="113" t="s">
        <v>148</v>
      </c>
      <c r="I6" s="113" t="s">
        <v>149</v>
      </c>
      <c r="J6" s="113" t="s">
        <v>145</v>
      </c>
      <c r="K6" s="1115"/>
      <c r="L6" s="1115"/>
      <c r="M6" s="1116"/>
      <c r="N6" s="1117"/>
    </row>
    <row r="7" spans="1:14" s="118" customFormat="1" ht="17.25" customHeight="1">
      <c r="A7" s="116" t="s">
        <v>117</v>
      </c>
      <c r="B7" s="676" t="s">
        <v>718</v>
      </c>
      <c r="C7" s="676" t="s">
        <v>718</v>
      </c>
      <c r="D7" s="676" t="s">
        <v>718</v>
      </c>
      <c r="E7" s="676" t="s">
        <v>718</v>
      </c>
      <c r="F7" s="676" t="s">
        <v>718</v>
      </c>
      <c r="G7" s="676" t="s">
        <v>718</v>
      </c>
      <c r="H7" s="676" t="s">
        <v>718</v>
      </c>
      <c r="I7" s="676" t="s">
        <v>718</v>
      </c>
      <c r="J7" s="676" t="s">
        <v>718</v>
      </c>
      <c r="K7" s="676">
        <v>22000</v>
      </c>
      <c r="L7" s="676" t="s">
        <v>718</v>
      </c>
      <c r="M7" s="676">
        <v>22000</v>
      </c>
      <c r="N7" s="117"/>
    </row>
    <row r="8" spans="1:14" ht="17.25" customHeight="1">
      <c r="A8" s="119" t="s">
        <v>861</v>
      </c>
      <c r="B8" s="677" t="s">
        <v>718</v>
      </c>
      <c r="C8" s="677" t="s">
        <v>718</v>
      </c>
      <c r="D8" s="677" t="s">
        <v>718</v>
      </c>
      <c r="E8" s="677" t="s">
        <v>718</v>
      </c>
      <c r="F8" s="677" t="s">
        <v>718</v>
      </c>
      <c r="G8" s="677" t="s">
        <v>718</v>
      </c>
      <c r="H8" s="677" t="s">
        <v>718</v>
      </c>
      <c r="I8" s="677" t="s">
        <v>718</v>
      </c>
      <c r="J8" s="677" t="s">
        <v>718</v>
      </c>
      <c r="K8" s="677">
        <v>22000</v>
      </c>
      <c r="L8" s="677" t="s">
        <v>718</v>
      </c>
      <c r="M8" s="677">
        <v>22000</v>
      </c>
      <c r="N8" s="121"/>
    </row>
    <row r="9" spans="1:14" ht="17.25" customHeight="1">
      <c r="A9" s="122" t="s">
        <v>1477</v>
      </c>
      <c r="B9" s="677" t="s">
        <v>718</v>
      </c>
      <c r="C9" s="677" t="s">
        <v>718</v>
      </c>
      <c r="D9" s="677" t="s">
        <v>718</v>
      </c>
      <c r="E9" s="677" t="s">
        <v>718</v>
      </c>
      <c r="F9" s="677" t="s">
        <v>718</v>
      </c>
      <c r="G9" s="677" t="s">
        <v>718</v>
      </c>
      <c r="H9" s="677" t="s">
        <v>718</v>
      </c>
      <c r="I9" s="677" t="s">
        <v>718</v>
      </c>
      <c r="J9" s="677" t="s">
        <v>718</v>
      </c>
      <c r="K9" s="677">
        <v>22000</v>
      </c>
      <c r="L9" s="677" t="s">
        <v>718</v>
      </c>
      <c r="M9" s="677">
        <v>22000</v>
      </c>
      <c r="N9" s="121"/>
    </row>
    <row r="10" spans="1:14" ht="17.25" customHeight="1">
      <c r="A10" s="122" t="s">
        <v>1476</v>
      </c>
      <c r="B10" s="677" t="s">
        <v>718</v>
      </c>
      <c r="C10" s="677" t="s">
        <v>718</v>
      </c>
      <c r="D10" s="677" t="s">
        <v>718</v>
      </c>
      <c r="E10" s="677" t="s">
        <v>718</v>
      </c>
      <c r="F10" s="677" t="s">
        <v>718</v>
      </c>
      <c r="G10" s="677" t="s">
        <v>718</v>
      </c>
      <c r="H10" s="677" t="s">
        <v>718</v>
      </c>
      <c r="I10" s="677" t="s">
        <v>718</v>
      </c>
      <c r="J10" s="677" t="s">
        <v>718</v>
      </c>
      <c r="K10" s="677">
        <v>22000</v>
      </c>
      <c r="L10" s="677" t="s">
        <v>718</v>
      </c>
      <c r="M10" s="677">
        <v>22000</v>
      </c>
      <c r="N10" s="121"/>
    </row>
    <row r="11" spans="1:14" ht="17.25" customHeight="1">
      <c r="A11" s="122"/>
      <c r="B11" s="120"/>
      <c r="C11" s="120"/>
      <c r="D11" s="120"/>
      <c r="E11" s="120"/>
      <c r="F11" s="120"/>
      <c r="G11" s="120"/>
      <c r="H11" s="120"/>
      <c r="I11" s="120"/>
      <c r="J11" s="120"/>
      <c r="K11" s="120"/>
      <c r="L11" s="120"/>
      <c r="M11" s="120"/>
      <c r="N11" s="121"/>
    </row>
    <row r="12" spans="1:14" ht="17.25" customHeight="1">
      <c r="A12" s="122"/>
      <c r="B12" s="120"/>
      <c r="C12" s="120"/>
      <c r="D12" s="120"/>
      <c r="E12" s="120"/>
      <c r="F12" s="120"/>
      <c r="G12" s="120"/>
      <c r="H12" s="120"/>
      <c r="I12" s="120"/>
      <c r="J12" s="120"/>
      <c r="K12" s="120"/>
      <c r="L12" s="120"/>
      <c r="M12" s="120"/>
      <c r="N12" s="121"/>
    </row>
    <row r="13" spans="1:14" ht="17.25" customHeight="1">
      <c r="A13" s="122"/>
      <c r="B13" s="120"/>
      <c r="C13" s="120"/>
      <c r="D13" s="120"/>
      <c r="E13" s="120"/>
      <c r="F13" s="120"/>
      <c r="G13" s="120"/>
      <c r="H13" s="120"/>
      <c r="I13" s="120"/>
      <c r="J13" s="120"/>
      <c r="K13" s="120"/>
      <c r="L13" s="120"/>
      <c r="M13" s="120"/>
      <c r="N13" s="121"/>
    </row>
    <row r="14" spans="1:14" ht="17.25" customHeight="1">
      <c r="A14" s="122"/>
      <c r="B14" s="120"/>
      <c r="C14" s="120"/>
      <c r="D14" s="120"/>
      <c r="E14" s="120"/>
      <c r="F14" s="120"/>
      <c r="G14" s="120"/>
      <c r="H14" s="120"/>
      <c r="I14" s="120"/>
      <c r="J14" s="120"/>
      <c r="K14" s="120"/>
      <c r="L14" s="120"/>
      <c r="M14" s="120"/>
      <c r="N14" s="121"/>
    </row>
    <row r="15" spans="1:14" ht="17.25" customHeight="1">
      <c r="A15" s="122"/>
      <c r="B15" s="120"/>
      <c r="C15" s="120"/>
      <c r="D15" s="120"/>
      <c r="E15" s="120"/>
      <c r="F15" s="120"/>
      <c r="G15" s="120"/>
      <c r="H15" s="120"/>
      <c r="I15" s="120"/>
      <c r="J15" s="120"/>
      <c r="K15" s="120"/>
      <c r="L15" s="120"/>
      <c r="M15" s="120"/>
      <c r="N15" s="121"/>
    </row>
    <row r="16" spans="1:14" ht="17.25" customHeight="1">
      <c r="A16" s="122"/>
      <c r="B16" s="120"/>
      <c r="C16" s="120"/>
      <c r="D16" s="120"/>
      <c r="E16" s="120"/>
      <c r="F16" s="120"/>
      <c r="G16" s="120"/>
      <c r="H16" s="120"/>
      <c r="I16" s="120"/>
      <c r="J16" s="120"/>
      <c r="K16" s="120"/>
      <c r="L16" s="120"/>
      <c r="M16" s="120"/>
      <c r="N16" s="121"/>
    </row>
    <row r="17" spans="1:14" ht="17.25" customHeight="1">
      <c r="A17" s="122"/>
      <c r="B17" s="120"/>
      <c r="C17" s="120"/>
      <c r="D17" s="120"/>
      <c r="E17" s="120"/>
      <c r="F17" s="120"/>
      <c r="G17" s="120"/>
      <c r="H17" s="120"/>
      <c r="I17" s="120"/>
      <c r="J17" s="120"/>
      <c r="K17" s="120"/>
      <c r="L17" s="120"/>
      <c r="M17" s="120"/>
      <c r="N17" s="121"/>
    </row>
    <row r="18" spans="1:14" ht="17.25" customHeight="1">
      <c r="A18" s="122"/>
      <c r="B18" s="120"/>
      <c r="C18" s="120"/>
      <c r="D18" s="120"/>
      <c r="E18" s="120"/>
      <c r="F18" s="120"/>
      <c r="G18" s="120"/>
      <c r="H18" s="120"/>
      <c r="I18" s="120"/>
      <c r="J18" s="120"/>
      <c r="K18" s="120"/>
      <c r="L18" s="120"/>
      <c r="M18" s="120"/>
      <c r="N18" s="121"/>
    </row>
    <row r="19" spans="1:14" ht="17.25" customHeight="1">
      <c r="A19" s="122"/>
      <c r="B19" s="120"/>
      <c r="C19" s="120"/>
      <c r="D19" s="120"/>
      <c r="E19" s="120"/>
      <c r="F19" s="120"/>
      <c r="G19" s="120"/>
      <c r="H19" s="120"/>
      <c r="I19" s="120"/>
      <c r="J19" s="120"/>
      <c r="K19" s="120"/>
      <c r="L19" s="120"/>
      <c r="M19" s="120"/>
      <c r="N19" s="121"/>
    </row>
    <row r="20" spans="1:14" ht="17.25" customHeight="1">
      <c r="A20" s="122"/>
      <c r="B20" s="120"/>
      <c r="C20" s="120"/>
      <c r="D20" s="120"/>
      <c r="E20" s="120"/>
      <c r="F20" s="120"/>
      <c r="G20" s="120"/>
      <c r="H20" s="120"/>
      <c r="I20" s="120"/>
      <c r="J20" s="120"/>
      <c r="K20" s="120"/>
      <c r="L20" s="120"/>
      <c r="M20" s="120"/>
      <c r="N20" s="121"/>
    </row>
    <row r="21" spans="1:14" ht="17.25" customHeight="1">
      <c r="A21" s="122"/>
      <c r="B21" s="120"/>
      <c r="C21" s="120"/>
      <c r="D21" s="120"/>
      <c r="E21" s="120"/>
      <c r="F21" s="120"/>
      <c r="G21" s="120"/>
      <c r="H21" s="120"/>
      <c r="I21" s="120"/>
      <c r="J21" s="120"/>
      <c r="K21" s="120"/>
      <c r="L21" s="120"/>
      <c r="M21" s="120"/>
      <c r="N21" s="121"/>
    </row>
    <row r="22" spans="1:14" ht="17.25" customHeight="1">
      <c r="A22" s="122"/>
      <c r="B22" s="120"/>
      <c r="C22" s="120"/>
      <c r="D22" s="120"/>
      <c r="E22" s="120"/>
      <c r="F22" s="120"/>
      <c r="G22" s="120"/>
      <c r="H22" s="120"/>
      <c r="I22" s="120"/>
      <c r="J22" s="120"/>
      <c r="K22" s="120"/>
      <c r="L22" s="120"/>
      <c r="M22" s="120"/>
      <c r="N22" s="121"/>
    </row>
    <row r="23" spans="1:14" ht="17.25" customHeight="1">
      <c r="A23" s="119"/>
      <c r="B23" s="120"/>
      <c r="C23" s="120"/>
      <c r="D23" s="120"/>
      <c r="E23" s="120"/>
      <c r="F23" s="120"/>
      <c r="G23" s="120"/>
      <c r="H23" s="120"/>
      <c r="I23" s="120"/>
      <c r="J23" s="120"/>
      <c r="K23" s="120"/>
      <c r="L23" s="120"/>
      <c r="M23" s="120"/>
      <c r="N23" s="121"/>
    </row>
    <row r="24" spans="1:14" ht="17.25" customHeight="1">
      <c r="A24" s="122"/>
      <c r="B24" s="123"/>
      <c r="C24" s="123"/>
      <c r="D24" s="123"/>
      <c r="E24" s="123"/>
      <c r="F24" s="123"/>
      <c r="G24" s="123"/>
      <c r="H24" s="123"/>
      <c r="I24" s="123"/>
      <c r="J24" s="123"/>
      <c r="K24" s="123"/>
      <c r="L24" s="123"/>
      <c r="M24" s="123"/>
      <c r="N24" s="124"/>
    </row>
    <row r="25" spans="1:14" ht="17.25" customHeight="1">
      <c r="A25" s="122"/>
      <c r="B25" s="123"/>
      <c r="C25" s="123"/>
      <c r="D25" s="123"/>
      <c r="E25" s="123"/>
      <c r="F25" s="123"/>
      <c r="G25" s="123"/>
      <c r="H25" s="123"/>
      <c r="I25" s="123"/>
      <c r="J25" s="123"/>
      <c r="K25" s="123"/>
      <c r="L25" s="123"/>
      <c r="M25" s="123"/>
      <c r="N25" s="124"/>
    </row>
    <row r="26" spans="1:14" ht="17.25" customHeight="1">
      <c r="A26" s="125"/>
      <c r="B26" s="123"/>
      <c r="C26" s="123"/>
      <c r="D26" s="123"/>
      <c r="E26" s="123"/>
      <c r="F26" s="123"/>
      <c r="G26" s="123"/>
      <c r="H26" s="123"/>
      <c r="I26" s="123"/>
      <c r="J26" s="123"/>
      <c r="K26" s="123"/>
      <c r="L26" s="123"/>
      <c r="M26" s="123"/>
      <c r="N26" s="124"/>
    </row>
    <row r="27" spans="1:14" ht="17.25" customHeight="1">
      <c r="A27" s="125"/>
      <c r="B27" s="123"/>
      <c r="C27" s="123"/>
      <c r="D27" s="123"/>
      <c r="E27" s="123"/>
      <c r="F27" s="123"/>
      <c r="G27" s="123"/>
      <c r="H27" s="123"/>
      <c r="I27" s="123"/>
      <c r="J27" s="123"/>
      <c r="K27" s="123"/>
      <c r="L27" s="123"/>
      <c r="M27" s="123"/>
      <c r="N27" s="124"/>
    </row>
    <row r="28" spans="1:14" ht="17.25" customHeight="1">
      <c r="A28" s="125"/>
      <c r="B28" s="123"/>
      <c r="C28" s="123"/>
      <c r="D28" s="123"/>
      <c r="E28" s="123"/>
      <c r="F28" s="123"/>
      <c r="G28" s="123"/>
      <c r="H28" s="123"/>
      <c r="I28" s="123"/>
      <c r="J28" s="123"/>
      <c r="K28" s="123"/>
      <c r="L28" s="123"/>
      <c r="M28" s="123"/>
      <c r="N28" s="124"/>
    </row>
    <row r="29" spans="1:14" ht="17.25" customHeight="1">
      <c r="A29" s="125"/>
      <c r="B29" s="123"/>
      <c r="C29" s="123"/>
      <c r="D29" s="123"/>
      <c r="E29" s="123"/>
      <c r="F29" s="123"/>
      <c r="G29" s="123"/>
      <c r="H29" s="123"/>
      <c r="I29" s="123"/>
      <c r="J29" s="123"/>
      <c r="K29" s="123"/>
      <c r="L29" s="123"/>
      <c r="M29" s="123"/>
      <c r="N29" s="124"/>
    </row>
    <row r="30" spans="1:14" ht="17.25" customHeight="1">
      <c r="A30" s="125"/>
      <c r="B30" s="123"/>
      <c r="C30" s="123"/>
      <c r="D30" s="123"/>
      <c r="E30" s="123"/>
      <c r="F30" s="123"/>
      <c r="G30" s="123"/>
      <c r="H30" s="123"/>
      <c r="I30" s="123"/>
      <c r="J30" s="123"/>
      <c r="K30" s="123"/>
      <c r="L30" s="123"/>
      <c r="M30" s="123"/>
      <c r="N30" s="124"/>
    </row>
    <row r="31" spans="1:14" ht="17.25" customHeight="1">
      <c r="A31" s="125"/>
      <c r="B31" s="123"/>
      <c r="C31" s="123"/>
      <c r="D31" s="123"/>
      <c r="E31" s="123"/>
      <c r="F31" s="123"/>
      <c r="G31" s="123"/>
      <c r="H31" s="123"/>
      <c r="I31" s="123"/>
      <c r="J31" s="123"/>
      <c r="K31" s="123"/>
      <c r="L31" s="123"/>
      <c r="M31" s="123"/>
      <c r="N31" s="124"/>
    </row>
    <row r="32" spans="1:14" ht="17.25" customHeight="1">
      <c r="A32" s="125"/>
      <c r="B32" s="123"/>
      <c r="C32" s="123"/>
      <c r="D32" s="123"/>
      <c r="E32" s="123"/>
      <c r="F32" s="123"/>
      <c r="G32" s="123"/>
      <c r="H32" s="123"/>
      <c r="I32" s="123"/>
      <c r="J32" s="123"/>
      <c r="K32" s="123"/>
      <c r="L32" s="123"/>
      <c r="M32" s="123"/>
      <c r="N32" s="124"/>
    </row>
    <row r="33" spans="1:14" ht="17.25" customHeight="1">
      <c r="A33" s="125"/>
      <c r="B33" s="123"/>
      <c r="C33" s="123"/>
      <c r="D33" s="123"/>
      <c r="E33" s="123"/>
      <c r="F33" s="123"/>
      <c r="G33" s="123"/>
      <c r="H33" s="123"/>
      <c r="I33" s="123"/>
      <c r="J33" s="123"/>
      <c r="K33" s="123"/>
      <c r="L33" s="123"/>
      <c r="M33" s="123"/>
      <c r="N33" s="124"/>
    </row>
    <row r="34" spans="1:14" ht="17.25" customHeight="1">
      <c r="A34" s="125"/>
      <c r="B34" s="123"/>
      <c r="C34" s="123"/>
      <c r="D34" s="123"/>
      <c r="E34" s="123"/>
      <c r="F34" s="123"/>
      <c r="G34" s="123"/>
      <c r="H34" s="123"/>
      <c r="I34" s="123"/>
      <c r="J34" s="123"/>
      <c r="K34" s="123"/>
      <c r="L34" s="123"/>
      <c r="M34" s="123"/>
      <c r="N34" s="124"/>
    </row>
    <row r="35" spans="1:14" ht="28.5" customHeight="1">
      <c r="A35" s="126"/>
      <c r="B35" s="127"/>
      <c r="C35" s="127"/>
      <c r="D35" s="127"/>
      <c r="E35" s="127"/>
      <c r="F35" s="127"/>
      <c r="G35" s="127"/>
      <c r="H35" s="127"/>
      <c r="I35" s="127"/>
      <c r="J35" s="127"/>
      <c r="K35" s="127"/>
      <c r="L35" s="127"/>
      <c r="M35" s="127"/>
      <c r="N35" s="128"/>
    </row>
    <row r="36" spans="1:14" ht="15.75" customHeight="1">
      <c r="A36" s="126"/>
      <c r="B36" s="127"/>
      <c r="C36" s="127"/>
      <c r="D36" s="127"/>
      <c r="E36" s="127"/>
      <c r="F36" s="127"/>
      <c r="G36" s="127"/>
      <c r="H36" s="127"/>
      <c r="I36" s="127"/>
      <c r="J36" s="127"/>
      <c r="K36" s="127"/>
      <c r="L36" s="127"/>
      <c r="M36" s="127"/>
      <c r="N36" s="128"/>
    </row>
    <row r="37" spans="1:14" ht="17.25" customHeight="1">
      <c r="A37" s="126"/>
      <c r="B37" s="127"/>
      <c r="C37" s="127"/>
      <c r="D37" s="127"/>
      <c r="E37" s="127"/>
      <c r="F37" s="127"/>
      <c r="G37" s="127"/>
      <c r="H37" s="127"/>
      <c r="I37" s="127"/>
      <c r="J37" s="127"/>
      <c r="K37" s="127"/>
      <c r="L37" s="127"/>
      <c r="M37" s="127"/>
      <c r="N37" s="128"/>
    </row>
    <row r="38" spans="1:14" ht="17.25" customHeight="1">
      <c r="A38" s="129"/>
      <c r="B38" s="130"/>
      <c r="C38" s="130"/>
      <c r="D38" s="130"/>
      <c r="E38" s="130"/>
      <c r="F38" s="130"/>
      <c r="G38" s="130"/>
      <c r="H38" s="130"/>
      <c r="I38" s="130"/>
      <c r="J38" s="130"/>
      <c r="K38" s="130"/>
      <c r="L38" s="130"/>
      <c r="M38" s="130"/>
      <c r="N38" s="131"/>
    </row>
    <row r="39" spans="1:14" s="133" customFormat="1" ht="13.5">
      <c r="A39" s="11" t="s">
        <v>150</v>
      </c>
      <c r="B39" s="132"/>
      <c r="C39" s="132"/>
      <c r="D39" s="132"/>
      <c r="E39" s="132"/>
      <c r="F39" s="132"/>
      <c r="G39" s="132"/>
      <c r="H39" s="132"/>
      <c r="I39" s="132"/>
      <c r="J39" s="132"/>
      <c r="K39" s="132"/>
      <c r="L39" s="132"/>
      <c r="M39" s="132"/>
    </row>
    <row r="40" spans="1:14" s="133" customFormat="1" ht="13.5">
      <c r="A40" s="11" t="s">
        <v>151</v>
      </c>
      <c r="B40" s="132"/>
      <c r="C40" s="132"/>
      <c r="D40" s="132"/>
      <c r="E40" s="132"/>
      <c r="F40" s="132"/>
      <c r="G40" s="132"/>
      <c r="H40" s="132"/>
      <c r="I40" s="132"/>
      <c r="J40" s="132"/>
      <c r="K40" s="132"/>
      <c r="L40" s="132"/>
      <c r="M40" s="132"/>
    </row>
  </sheetData>
  <mergeCells count="11">
    <mergeCell ref="M5:M6"/>
    <mergeCell ref="N5:N6"/>
    <mergeCell ref="A2:N2"/>
    <mergeCell ref="A3:N3"/>
    <mergeCell ref="E4:J4"/>
    <mergeCell ref="A5:A6"/>
    <mergeCell ref="B5:D5"/>
    <mergeCell ref="E5:G5"/>
    <mergeCell ref="H5:J5"/>
    <mergeCell ref="K5:K6"/>
    <mergeCell ref="L5:L6"/>
  </mergeCells>
  <phoneticPr fontId="3" type="noConversion"/>
  <printOptions horizontalCentered="1"/>
  <pageMargins left="0.78740157480314965" right="0.39370078740157483" top="0.78740157480314965" bottom="0.78740157480314965" header="0.51181102362204722" footer="0.51181102362204722"/>
  <pageSetup paperSize="9" firstPageNumber="138" pageOrder="overThenDown" orientation="portrait" useFirstPageNumber="1" horizontalDpi="1200" r:id="rId1"/>
  <headerFooter alignWithMargins="0">
    <oddFooter>&amp;C&amp;P</oddFooter>
  </headerFooter>
</worksheet>
</file>

<file path=xl/worksheets/sheet42.xml><?xml version="1.0" encoding="utf-8"?>
<worksheet xmlns="http://schemas.openxmlformats.org/spreadsheetml/2006/main" xmlns:r="http://schemas.openxmlformats.org/officeDocument/2006/relationships">
  <dimension ref="A1:G27"/>
  <sheetViews>
    <sheetView zoomScale="110" zoomScaleNormal="110" workbookViewId="0">
      <selection activeCell="A3" sqref="A3:G3"/>
    </sheetView>
  </sheetViews>
  <sheetFormatPr defaultColWidth="9" defaultRowHeight="17"/>
  <cols>
    <col min="1" max="2" width="14.36328125" style="1" customWidth="1"/>
    <col min="3" max="4" width="13.26953125" style="1" customWidth="1"/>
    <col min="5" max="6" width="14.36328125" style="1" customWidth="1"/>
    <col min="7" max="7" width="6" style="1" customWidth="1"/>
    <col min="8" max="16384" width="9" style="1"/>
  </cols>
  <sheetData>
    <row r="1" spans="1:7">
      <c r="A1" s="1" t="s">
        <v>160</v>
      </c>
    </row>
    <row r="2" spans="1:7" ht="27.5">
      <c r="A2" s="1104" t="s">
        <v>589</v>
      </c>
      <c r="B2" s="1104"/>
      <c r="C2" s="1104"/>
      <c r="D2" s="1104"/>
      <c r="E2" s="1104"/>
      <c r="F2" s="1104"/>
      <c r="G2" s="1104"/>
    </row>
    <row r="3" spans="1:7" ht="30.75" customHeight="1">
      <c r="A3" s="1121" t="s">
        <v>693</v>
      </c>
      <c r="B3" s="1121"/>
      <c r="C3" s="1121"/>
      <c r="D3" s="1121"/>
      <c r="E3" s="1121"/>
      <c r="F3" s="1121"/>
      <c r="G3" s="1121"/>
    </row>
    <row r="4" spans="1:7" ht="30" customHeight="1">
      <c r="B4" s="1122" t="s">
        <v>623</v>
      </c>
      <c r="C4" s="1122"/>
      <c r="D4" s="1122"/>
      <c r="E4" s="1122"/>
      <c r="F4" s="1123" t="s">
        <v>8</v>
      </c>
      <c r="G4" s="1123"/>
    </row>
    <row r="5" spans="1:7" ht="44.5" customHeight="1">
      <c r="A5" s="135" t="s">
        <v>153</v>
      </c>
      <c r="B5" s="136" t="s">
        <v>154</v>
      </c>
      <c r="C5" s="137" t="s">
        <v>155</v>
      </c>
      <c r="D5" s="137" t="s">
        <v>156</v>
      </c>
      <c r="E5" s="137" t="s">
        <v>157</v>
      </c>
      <c r="F5" s="137" t="s">
        <v>158</v>
      </c>
      <c r="G5" s="138" t="s">
        <v>28</v>
      </c>
    </row>
    <row r="6" spans="1:7" ht="34.9" customHeight="1">
      <c r="A6" s="139" t="s">
        <v>225</v>
      </c>
      <c r="B6" s="140"/>
      <c r="C6" s="139"/>
      <c r="D6" s="141"/>
      <c r="E6" s="141"/>
      <c r="F6" s="141"/>
      <c r="G6" s="141"/>
    </row>
    <row r="7" spans="1:7" ht="34.9" customHeight="1">
      <c r="A7" s="78"/>
      <c r="B7" s="142"/>
      <c r="C7" s="78"/>
      <c r="D7" s="143"/>
      <c r="E7" s="143"/>
      <c r="F7" s="143"/>
      <c r="G7" s="143"/>
    </row>
    <row r="8" spans="1:7" ht="34.9" customHeight="1">
      <c r="A8" s="78"/>
      <c r="B8" s="142"/>
      <c r="C8" s="78"/>
      <c r="D8" s="143"/>
      <c r="E8" s="143"/>
      <c r="F8" s="143"/>
      <c r="G8" s="143"/>
    </row>
    <row r="9" spans="1:7" ht="34.9" customHeight="1">
      <c r="A9" s="78"/>
      <c r="B9" s="142"/>
      <c r="C9" s="78"/>
      <c r="D9" s="143"/>
      <c r="E9" s="143"/>
      <c r="F9" s="143"/>
      <c r="G9" s="143"/>
    </row>
    <row r="10" spans="1:7" ht="34.9" customHeight="1">
      <c r="A10" s="78"/>
      <c r="B10" s="142"/>
      <c r="C10" s="78"/>
      <c r="D10" s="143"/>
      <c r="E10" s="143"/>
      <c r="F10" s="143"/>
      <c r="G10" s="143"/>
    </row>
    <row r="11" spans="1:7" ht="34.9" customHeight="1">
      <c r="A11" s="78"/>
      <c r="B11" s="142"/>
      <c r="C11" s="78"/>
      <c r="D11" s="143"/>
      <c r="E11" s="143"/>
      <c r="F11" s="143"/>
      <c r="G11" s="143"/>
    </row>
    <row r="12" spans="1:7" ht="34.9" customHeight="1">
      <c r="A12" s="78"/>
      <c r="B12" s="142"/>
      <c r="C12" s="78"/>
      <c r="D12" s="143"/>
      <c r="E12" s="143"/>
      <c r="F12" s="143"/>
      <c r="G12" s="143"/>
    </row>
    <row r="13" spans="1:7" ht="34.9" customHeight="1">
      <c r="A13" s="78"/>
      <c r="B13" s="142"/>
      <c r="C13" s="78"/>
      <c r="D13" s="143"/>
      <c r="E13" s="143"/>
      <c r="F13" s="143"/>
      <c r="G13" s="143"/>
    </row>
    <row r="14" spans="1:7" ht="34.9" customHeight="1">
      <c r="A14" s="78"/>
      <c r="B14" s="142"/>
      <c r="C14" s="78"/>
      <c r="D14" s="143"/>
      <c r="E14" s="143"/>
      <c r="F14" s="143"/>
      <c r="G14" s="143"/>
    </row>
    <row r="15" spans="1:7" ht="34.9" customHeight="1">
      <c r="A15" s="78"/>
      <c r="B15" s="142"/>
      <c r="C15" s="78"/>
      <c r="D15" s="143"/>
      <c r="E15" s="143"/>
      <c r="F15" s="143"/>
      <c r="G15" s="143"/>
    </row>
    <row r="16" spans="1:7" ht="34.9" customHeight="1">
      <c r="A16" s="78"/>
      <c r="B16" s="142"/>
      <c r="C16" s="78"/>
      <c r="D16" s="143"/>
      <c r="E16" s="143"/>
      <c r="F16" s="143"/>
      <c r="G16" s="143"/>
    </row>
    <row r="17" spans="1:7" ht="34.9" customHeight="1">
      <c r="A17" s="78"/>
      <c r="B17" s="142"/>
      <c r="C17" s="78"/>
      <c r="D17" s="143"/>
      <c r="E17" s="143"/>
      <c r="F17" s="143"/>
      <c r="G17" s="143"/>
    </row>
    <row r="18" spans="1:7" ht="34.9" customHeight="1">
      <c r="A18" s="78"/>
      <c r="B18" s="142"/>
      <c r="C18" s="78"/>
      <c r="D18" s="143"/>
      <c r="E18" s="143"/>
      <c r="F18" s="143"/>
      <c r="G18" s="143"/>
    </row>
    <row r="19" spans="1:7" ht="34.9" customHeight="1">
      <c r="A19" s="78"/>
      <c r="B19" s="142"/>
      <c r="C19" s="78"/>
      <c r="D19" s="143"/>
      <c r="E19" s="143"/>
      <c r="F19" s="143"/>
      <c r="G19" s="143"/>
    </row>
    <row r="20" spans="1:7" ht="34.9" customHeight="1">
      <c r="A20" s="78"/>
      <c r="B20" s="142"/>
      <c r="C20" s="78"/>
      <c r="D20" s="143"/>
      <c r="E20" s="143"/>
      <c r="F20" s="143"/>
      <c r="G20" s="143"/>
    </row>
    <row r="21" spans="1:7" ht="19.5" customHeight="1">
      <c r="A21" s="78"/>
      <c r="B21" s="142"/>
      <c r="C21" s="78"/>
      <c r="D21" s="143"/>
      <c r="E21" s="143"/>
      <c r="F21" s="143"/>
      <c r="G21" s="143"/>
    </row>
    <row r="22" spans="1:7" ht="34.9" customHeight="1">
      <c r="A22" s="82"/>
      <c r="B22" s="144"/>
      <c r="C22" s="82"/>
      <c r="D22" s="145"/>
      <c r="E22" s="145"/>
      <c r="F22" s="145"/>
      <c r="G22" s="145"/>
    </row>
    <row r="23" spans="1:7" s="11" customFormat="1" ht="13.5">
      <c r="A23" s="1124" t="s">
        <v>350</v>
      </c>
      <c r="B23" s="1124"/>
      <c r="C23" s="1124"/>
      <c r="D23" s="1124"/>
      <c r="E23" s="1124"/>
      <c r="F23" s="1124"/>
      <c r="G23" s="1124"/>
    </row>
    <row r="24" spans="1:7" s="11" customFormat="1" ht="13.5">
      <c r="A24" s="11" t="s">
        <v>351</v>
      </c>
    </row>
    <row r="25" spans="1:7" s="11" customFormat="1" ht="13.5">
      <c r="A25" s="11" t="s">
        <v>352</v>
      </c>
    </row>
    <row r="26" spans="1:7">
      <c r="A26" s="1" t="s">
        <v>159</v>
      </c>
    </row>
    <row r="27" spans="1:7">
      <c r="A27" s="1" t="s">
        <v>159</v>
      </c>
    </row>
  </sheetData>
  <mergeCells count="5">
    <mergeCell ref="A2:G2"/>
    <mergeCell ref="A3:G3"/>
    <mergeCell ref="B4:E4"/>
    <mergeCell ref="F4:G4"/>
    <mergeCell ref="A23:G23"/>
  </mergeCells>
  <phoneticPr fontId="3" type="noConversion"/>
  <printOptions horizontalCentered="1"/>
  <pageMargins left="0.39370078740157483" right="0.19685039370078741" top="0.78740157480314965" bottom="0.78740157480314965" header="0.51181102362204722" footer="0.51181102362204722"/>
  <pageSetup paperSize="9" firstPageNumber="139" orientation="portrait" useFirstPageNumber="1" r:id="rId1"/>
  <headerFooter alignWithMargins="0">
    <oddFooter>&amp;C&amp;P</oddFooter>
  </headerFooter>
</worksheet>
</file>

<file path=xl/worksheets/sheet43.xml><?xml version="1.0" encoding="utf-8"?>
<worksheet xmlns="http://schemas.openxmlformats.org/spreadsheetml/2006/main" xmlns:r="http://schemas.openxmlformats.org/officeDocument/2006/relationships">
  <dimension ref="A1:G56"/>
  <sheetViews>
    <sheetView workbookViewId="0">
      <selection activeCell="I11" sqref="I11"/>
    </sheetView>
  </sheetViews>
  <sheetFormatPr defaultColWidth="9" defaultRowHeight="17"/>
  <cols>
    <col min="1" max="1" width="13.90625" style="147" customWidth="1"/>
    <col min="2" max="6" width="12.36328125" style="147" customWidth="1"/>
    <col min="7" max="7" width="13.7265625" style="147" customWidth="1"/>
    <col min="8" max="16384" width="9" style="147"/>
  </cols>
  <sheetData>
    <row r="1" spans="1:7">
      <c r="A1" s="1" t="s">
        <v>169</v>
      </c>
      <c r="B1" s="146"/>
    </row>
    <row r="2" spans="1:7" ht="27.75" customHeight="1">
      <c r="A2" s="1126" t="s">
        <v>585</v>
      </c>
      <c r="B2" s="1126"/>
      <c r="C2" s="1126"/>
      <c r="D2" s="1126"/>
      <c r="E2" s="1126"/>
      <c r="F2" s="1126"/>
      <c r="G2" s="1126"/>
    </row>
    <row r="3" spans="1:7" ht="31.5" customHeight="1">
      <c r="A3" s="1127" t="s">
        <v>694</v>
      </c>
      <c r="B3" s="1127"/>
      <c r="C3" s="1127"/>
      <c r="D3" s="1127"/>
      <c r="E3" s="1127"/>
      <c r="F3" s="1127"/>
      <c r="G3" s="1127"/>
    </row>
    <row r="4" spans="1:7" ht="25.5" customHeight="1">
      <c r="A4" s="1128" t="s">
        <v>622</v>
      </c>
      <c r="B4" s="1129"/>
      <c r="C4" s="1129"/>
      <c r="D4" s="1129"/>
      <c r="E4" s="1129"/>
      <c r="F4" s="1129"/>
      <c r="G4" s="1129"/>
    </row>
    <row r="5" spans="1:7" s="149" customFormat="1" ht="32.25" customHeight="1">
      <c r="A5" s="1130" t="s">
        <v>161</v>
      </c>
      <c r="B5" s="1131" t="s">
        <v>162</v>
      </c>
      <c r="C5" s="1131"/>
      <c r="D5" s="1131"/>
      <c r="E5" s="1131"/>
      <c r="F5" s="1131"/>
      <c r="G5" s="1130" t="s">
        <v>163</v>
      </c>
    </row>
    <row r="6" spans="1:7" s="149" customFormat="1" ht="30.75" customHeight="1">
      <c r="A6" s="1130"/>
      <c r="B6" s="148" t="s">
        <v>164</v>
      </c>
      <c r="C6" s="148" t="s">
        <v>165</v>
      </c>
      <c r="D6" s="148" t="s">
        <v>166</v>
      </c>
      <c r="E6" s="148" t="s">
        <v>167</v>
      </c>
      <c r="F6" s="148" t="s">
        <v>168</v>
      </c>
      <c r="G6" s="1130"/>
    </row>
    <row r="7" spans="1:7">
      <c r="A7" s="151" t="s">
        <v>618</v>
      </c>
      <c r="B7" s="150"/>
      <c r="C7" s="150"/>
      <c r="D7" s="150"/>
      <c r="E7" s="150"/>
      <c r="F7" s="150"/>
      <c r="G7" s="150"/>
    </row>
    <row r="8" spans="1:7">
      <c r="A8" s="150"/>
      <c r="B8" s="150"/>
      <c r="C8" s="150"/>
      <c r="D8" s="150"/>
      <c r="E8" s="150"/>
      <c r="F8" s="150"/>
      <c r="G8" s="150"/>
    </row>
    <row r="9" spans="1:7">
      <c r="A9" s="150"/>
      <c r="B9" s="150"/>
      <c r="C9" s="150"/>
      <c r="D9" s="150"/>
      <c r="E9" s="150"/>
      <c r="F9" s="150"/>
      <c r="G9" s="150"/>
    </row>
    <row r="10" spans="1:7">
      <c r="A10" s="150"/>
      <c r="B10" s="150"/>
      <c r="C10" s="150"/>
      <c r="D10" s="150"/>
      <c r="E10" s="150"/>
      <c r="F10" s="150"/>
      <c r="G10" s="150"/>
    </row>
    <row r="11" spans="1:7">
      <c r="A11" s="150"/>
      <c r="B11" s="150"/>
      <c r="C11" s="150"/>
      <c r="D11" s="150"/>
      <c r="E11" s="150"/>
      <c r="F11" s="150"/>
      <c r="G11" s="150"/>
    </row>
    <row r="12" spans="1:7">
      <c r="A12" s="150"/>
      <c r="B12" s="150"/>
      <c r="C12" s="150"/>
      <c r="D12" s="150"/>
      <c r="E12" s="150"/>
      <c r="F12" s="150"/>
      <c r="G12" s="150"/>
    </row>
    <row r="13" spans="1:7">
      <c r="A13" s="150"/>
      <c r="B13" s="150"/>
      <c r="C13" s="150"/>
      <c r="D13" s="150"/>
      <c r="E13" s="150"/>
      <c r="F13" s="150"/>
      <c r="G13" s="150"/>
    </row>
    <row r="14" spans="1:7">
      <c r="A14" s="150"/>
      <c r="B14" s="150"/>
      <c r="C14" s="150"/>
      <c r="D14" s="150"/>
      <c r="E14" s="150"/>
      <c r="F14" s="150"/>
      <c r="G14" s="150"/>
    </row>
    <row r="15" spans="1:7">
      <c r="A15" s="150"/>
      <c r="B15" s="150"/>
      <c r="C15" s="150"/>
      <c r="D15" s="150"/>
      <c r="E15" s="150"/>
      <c r="F15" s="150"/>
      <c r="G15" s="150"/>
    </row>
    <row r="16" spans="1:7">
      <c r="A16" s="150"/>
      <c r="B16" s="150"/>
      <c r="C16" s="150"/>
      <c r="D16" s="150"/>
      <c r="E16" s="150"/>
      <c r="F16" s="150"/>
      <c r="G16" s="150"/>
    </row>
    <row r="17" spans="1:7">
      <c r="A17" s="150"/>
      <c r="B17" s="150"/>
      <c r="C17" s="150"/>
      <c r="D17" s="150"/>
      <c r="E17" s="150"/>
      <c r="F17" s="150"/>
      <c r="G17" s="150"/>
    </row>
    <row r="18" spans="1:7">
      <c r="A18" s="150"/>
      <c r="B18" s="150"/>
      <c r="C18" s="150"/>
      <c r="D18" s="150"/>
      <c r="E18" s="150"/>
      <c r="F18" s="150"/>
      <c r="G18" s="150"/>
    </row>
    <row r="19" spans="1:7">
      <c r="A19" s="150"/>
      <c r="B19" s="150"/>
      <c r="C19" s="150"/>
      <c r="D19" s="150"/>
      <c r="E19" s="150"/>
      <c r="F19" s="150"/>
      <c r="G19" s="150"/>
    </row>
    <row r="20" spans="1:7">
      <c r="A20" s="150"/>
      <c r="B20" s="150"/>
      <c r="C20" s="150"/>
      <c r="D20" s="150"/>
      <c r="E20" s="150"/>
      <c r="F20" s="150"/>
      <c r="G20" s="150"/>
    </row>
    <row r="21" spans="1:7">
      <c r="A21" s="150"/>
      <c r="B21" s="150"/>
      <c r="C21" s="150"/>
      <c r="D21" s="150"/>
      <c r="E21" s="150"/>
      <c r="F21" s="150"/>
      <c r="G21" s="150"/>
    </row>
    <row r="22" spans="1:7">
      <c r="A22" s="150"/>
      <c r="B22" s="150"/>
      <c r="C22" s="150"/>
      <c r="D22" s="150"/>
      <c r="E22" s="150"/>
      <c r="F22" s="150"/>
      <c r="G22" s="150"/>
    </row>
    <row r="23" spans="1:7">
      <c r="A23" s="150"/>
      <c r="B23" s="150"/>
      <c r="C23" s="150"/>
      <c r="D23" s="150"/>
      <c r="E23" s="150"/>
      <c r="F23" s="150"/>
      <c r="G23" s="150"/>
    </row>
    <row r="24" spans="1:7">
      <c r="A24" s="150"/>
      <c r="B24" s="150"/>
      <c r="C24" s="150"/>
      <c r="D24" s="150"/>
      <c r="E24" s="150"/>
      <c r="F24" s="150"/>
      <c r="G24" s="150"/>
    </row>
    <row r="25" spans="1:7">
      <c r="A25" s="150"/>
      <c r="B25" s="150"/>
      <c r="C25" s="150"/>
      <c r="D25" s="150"/>
      <c r="E25" s="150"/>
      <c r="F25" s="150"/>
      <c r="G25" s="150"/>
    </row>
    <row r="26" spans="1:7">
      <c r="A26" s="150"/>
      <c r="B26" s="150"/>
      <c r="C26" s="150"/>
      <c r="D26" s="150"/>
      <c r="E26" s="150"/>
      <c r="F26" s="150"/>
      <c r="G26" s="150"/>
    </row>
    <row r="27" spans="1:7">
      <c r="A27" s="150"/>
      <c r="B27" s="150"/>
      <c r="C27" s="150"/>
      <c r="D27" s="150"/>
      <c r="E27" s="150"/>
      <c r="F27" s="150"/>
      <c r="G27" s="150"/>
    </row>
    <row r="28" spans="1:7">
      <c r="A28" s="151"/>
      <c r="B28" s="151"/>
      <c r="C28" s="151"/>
      <c r="D28" s="151"/>
      <c r="E28" s="151"/>
      <c r="F28" s="151"/>
      <c r="G28" s="152"/>
    </row>
    <row r="29" spans="1:7">
      <c r="A29" s="151"/>
      <c r="B29" s="151"/>
      <c r="C29" s="151"/>
      <c r="D29" s="151"/>
      <c r="E29" s="151"/>
      <c r="F29" s="151"/>
      <c r="G29" s="152"/>
    </row>
    <row r="30" spans="1:7">
      <c r="A30" s="151"/>
      <c r="B30" s="151"/>
      <c r="C30" s="151"/>
      <c r="D30" s="151"/>
      <c r="E30" s="151"/>
      <c r="F30" s="151"/>
      <c r="G30" s="152"/>
    </row>
    <row r="31" spans="1:7">
      <c r="A31" s="151"/>
      <c r="B31" s="151"/>
      <c r="C31" s="151"/>
      <c r="D31" s="151"/>
      <c r="E31" s="151"/>
      <c r="F31" s="151"/>
      <c r="G31" s="152"/>
    </row>
    <row r="32" spans="1:7" ht="28.5" customHeight="1">
      <c r="A32" s="151"/>
      <c r="B32" s="151"/>
      <c r="C32" s="151"/>
      <c r="D32" s="151"/>
      <c r="E32" s="151"/>
      <c r="F32" s="151"/>
      <c r="G32" s="152"/>
    </row>
    <row r="33" spans="1:7">
      <c r="A33" s="151"/>
      <c r="B33" s="151"/>
      <c r="C33" s="151"/>
      <c r="D33" s="151"/>
      <c r="E33" s="151"/>
      <c r="F33" s="151"/>
      <c r="G33" s="152"/>
    </row>
    <row r="34" spans="1:7">
      <c r="A34" s="151"/>
      <c r="B34" s="151"/>
      <c r="C34" s="151"/>
      <c r="D34" s="151"/>
      <c r="E34" s="151"/>
      <c r="F34" s="151"/>
      <c r="G34" s="152"/>
    </row>
    <row r="35" spans="1:7">
      <c r="A35" s="153"/>
      <c r="B35" s="153"/>
      <c r="C35" s="153"/>
      <c r="D35" s="153"/>
      <c r="E35" s="153"/>
      <c r="F35" s="153"/>
      <c r="G35" s="154"/>
    </row>
    <row r="36" spans="1:7" s="155" customFormat="1" ht="13.5">
      <c r="A36" s="1132" t="s">
        <v>353</v>
      </c>
      <c r="B36" s="1132"/>
      <c r="C36" s="1132"/>
      <c r="D36" s="1132"/>
      <c r="E36" s="1132"/>
      <c r="F36" s="1132"/>
      <c r="G36" s="1132"/>
    </row>
    <row r="37" spans="1:7" s="155" customFormat="1" ht="13.5">
      <c r="A37" s="156" t="s">
        <v>354</v>
      </c>
      <c r="B37" s="157"/>
      <c r="C37" s="157"/>
      <c r="D37" s="157"/>
      <c r="E37" s="157"/>
      <c r="F37" s="157"/>
      <c r="G37" s="157"/>
    </row>
    <row r="38" spans="1:7" s="155" customFormat="1" ht="13.5">
      <c r="A38" s="1125" t="s">
        <v>170</v>
      </c>
      <c r="B38" s="1125"/>
      <c r="C38" s="1125"/>
      <c r="D38" s="1125"/>
      <c r="E38" s="1125"/>
      <c r="F38" s="1125"/>
      <c r="G38" s="1125"/>
    </row>
    <row r="39" spans="1:7" s="155" customFormat="1" ht="13.5">
      <c r="A39" s="1125" t="s">
        <v>171</v>
      </c>
      <c r="B39" s="1125"/>
      <c r="C39" s="1125"/>
      <c r="D39" s="1125"/>
      <c r="E39" s="1125"/>
      <c r="F39" s="1125"/>
      <c r="G39" s="1125"/>
    </row>
    <row r="40" spans="1:7" s="155" customFormat="1" ht="13.5">
      <c r="A40" s="1125" t="s">
        <v>172</v>
      </c>
      <c r="B40" s="1125"/>
      <c r="C40" s="1125"/>
      <c r="D40" s="1125"/>
      <c r="E40" s="1125"/>
      <c r="F40" s="1125"/>
      <c r="G40" s="1125"/>
    </row>
    <row r="41" spans="1:7" s="155" customFormat="1" ht="13.5">
      <c r="A41" s="1125" t="s">
        <v>355</v>
      </c>
      <c r="B41" s="1125"/>
      <c r="C41" s="1125"/>
      <c r="D41" s="1125"/>
      <c r="E41" s="1125"/>
      <c r="F41" s="1125"/>
      <c r="G41" s="1125"/>
    </row>
    <row r="42" spans="1:7" s="155" customFormat="1" ht="13.5">
      <c r="A42" s="159" t="s">
        <v>356</v>
      </c>
      <c r="B42" s="158"/>
      <c r="C42" s="158"/>
      <c r="D42" s="158"/>
      <c r="E42" s="158"/>
      <c r="F42" s="158"/>
      <c r="G42" s="158"/>
    </row>
    <row r="43" spans="1:7" s="155" customFormat="1" ht="13.5">
      <c r="A43" s="1125" t="s">
        <v>173</v>
      </c>
      <c r="B43" s="1125"/>
      <c r="C43" s="1125"/>
      <c r="D43" s="1125"/>
      <c r="E43" s="1125"/>
      <c r="F43" s="1125"/>
      <c r="G43" s="1125"/>
    </row>
    <row r="44" spans="1:7" ht="15.75" customHeight="1">
      <c r="A44" s="9"/>
      <c r="B44" s="9"/>
      <c r="C44" s="9"/>
      <c r="D44" s="9"/>
      <c r="E44" s="9"/>
      <c r="F44" s="9"/>
      <c r="G44" s="9"/>
    </row>
    <row r="45" spans="1:7">
      <c r="A45" s="9"/>
      <c r="B45" s="9"/>
      <c r="C45" s="9"/>
      <c r="D45" s="9"/>
      <c r="E45" s="9"/>
      <c r="F45" s="9"/>
      <c r="G45" s="9"/>
    </row>
    <row r="46" spans="1:7">
      <c r="A46" s="9"/>
      <c r="B46" s="9"/>
      <c r="C46" s="9"/>
      <c r="D46" s="9"/>
      <c r="E46" s="9"/>
      <c r="F46" s="9"/>
      <c r="G46" s="9"/>
    </row>
    <row r="47" spans="1:7">
      <c r="A47" s="9"/>
      <c r="B47" s="9"/>
      <c r="C47" s="9"/>
      <c r="D47" s="9"/>
      <c r="E47" s="9"/>
      <c r="F47" s="9"/>
      <c r="G47" s="9"/>
    </row>
    <row r="48" spans="1:7">
      <c r="A48" s="9"/>
      <c r="B48" s="9"/>
      <c r="C48" s="9"/>
      <c r="D48" s="9"/>
      <c r="E48" s="9"/>
      <c r="F48" s="9"/>
      <c r="G48" s="9"/>
    </row>
    <row r="49" spans="1:7">
      <c r="A49" s="9"/>
      <c r="B49" s="9"/>
      <c r="C49" s="9"/>
      <c r="D49" s="9"/>
      <c r="E49" s="9"/>
      <c r="F49" s="9"/>
      <c r="G49" s="9"/>
    </row>
    <row r="50" spans="1:7">
      <c r="A50" s="9"/>
      <c r="B50" s="9"/>
      <c r="C50" s="9"/>
      <c r="D50" s="9"/>
      <c r="E50" s="9"/>
      <c r="F50" s="9"/>
      <c r="G50" s="9"/>
    </row>
    <row r="51" spans="1:7">
      <c r="A51" s="9"/>
      <c r="B51" s="9"/>
      <c r="C51" s="9"/>
      <c r="D51" s="9"/>
      <c r="E51" s="9"/>
      <c r="F51" s="9"/>
      <c r="G51" s="9"/>
    </row>
    <row r="52" spans="1:7">
      <c r="A52" s="9"/>
      <c r="B52" s="9"/>
      <c r="C52" s="9"/>
      <c r="D52" s="9"/>
      <c r="E52" s="9"/>
      <c r="F52" s="9"/>
      <c r="G52" s="9"/>
    </row>
    <row r="53" spans="1:7">
      <c r="A53" s="9"/>
      <c r="B53" s="9"/>
      <c r="C53" s="9"/>
      <c r="D53" s="9"/>
      <c r="E53" s="9"/>
      <c r="F53" s="9"/>
      <c r="G53" s="9"/>
    </row>
    <row r="54" spans="1:7">
      <c r="A54" s="9"/>
      <c r="B54" s="9"/>
      <c r="C54" s="9"/>
      <c r="D54" s="9"/>
      <c r="E54" s="9"/>
      <c r="F54" s="9"/>
      <c r="G54" s="9"/>
    </row>
    <row r="55" spans="1:7">
      <c r="A55" s="9"/>
      <c r="B55" s="9"/>
      <c r="C55" s="9"/>
      <c r="D55" s="9"/>
      <c r="E55" s="9"/>
      <c r="F55" s="9"/>
      <c r="G55" s="9"/>
    </row>
    <row r="56" spans="1:7">
      <c r="A56" s="9"/>
      <c r="B56" s="9"/>
      <c r="C56" s="9"/>
      <c r="D56" s="9"/>
      <c r="E56" s="9"/>
      <c r="F56" s="9"/>
      <c r="G56" s="9"/>
    </row>
  </sheetData>
  <mergeCells count="12">
    <mergeCell ref="A43:G43"/>
    <mergeCell ref="A2:G2"/>
    <mergeCell ref="A3:G3"/>
    <mergeCell ref="A4:G4"/>
    <mergeCell ref="A5:A6"/>
    <mergeCell ref="B5:F5"/>
    <mergeCell ref="G5:G6"/>
    <mergeCell ref="A36:G36"/>
    <mergeCell ref="A38:G38"/>
    <mergeCell ref="A39:G39"/>
    <mergeCell ref="A40:G40"/>
    <mergeCell ref="A41:G41"/>
  </mergeCells>
  <phoneticPr fontId="3" type="noConversion"/>
  <printOptions horizontalCentered="1"/>
  <pageMargins left="0.78740157480314965" right="0.39370078740157483" top="0.78740157480314965" bottom="0.39370078740157483" header="0.51181102362204722" footer="0.51181102362204722"/>
  <pageSetup paperSize="9" firstPageNumber="140" orientation="portrait" useFirstPageNumber="1" r:id="rId1"/>
  <headerFooter alignWithMargins="0">
    <oddFooter>&amp;C&amp;P</oddFooter>
  </headerFooter>
</worksheet>
</file>

<file path=xl/worksheets/sheet44.xml><?xml version="1.0" encoding="utf-8"?>
<worksheet xmlns="http://schemas.openxmlformats.org/spreadsheetml/2006/main" xmlns:r="http://schemas.openxmlformats.org/officeDocument/2006/relationships">
  <sheetPr>
    <tabColor theme="9"/>
  </sheetPr>
  <dimension ref="A1:AB119"/>
  <sheetViews>
    <sheetView tabSelected="1" workbookViewId="0">
      <selection activeCell="A44" sqref="A44:AB44"/>
    </sheetView>
  </sheetViews>
  <sheetFormatPr defaultColWidth="8.26953125" defaultRowHeight="13.5"/>
  <cols>
    <col min="1" max="1" width="20.6328125" style="680" customWidth="1"/>
    <col min="2" max="2" width="8.1796875" style="679" bestFit="1" customWidth="1"/>
    <col min="3" max="3" width="13.08984375" style="679" bestFit="1" customWidth="1"/>
    <col min="4" max="9" width="6.08984375" style="679" customWidth="1"/>
    <col min="10" max="10" width="8.1796875" style="679" bestFit="1" customWidth="1"/>
    <col min="11" max="13" width="6.08984375" style="679" customWidth="1"/>
    <col min="14" max="21" width="6.08984375" style="678" customWidth="1"/>
    <col min="22" max="22" width="9.453125" style="678" bestFit="1" customWidth="1"/>
    <col min="23" max="26" width="6.08984375" style="678" customWidth="1"/>
    <col min="27" max="28" width="9.453125" style="678" bestFit="1" customWidth="1"/>
    <col min="29" max="16384" width="8.26953125" style="678"/>
  </cols>
  <sheetData>
    <row r="1" spans="1:28" s="681" customFormat="1" ht="25.5" customHeight="1">
      <c r="A1" s="701"/>
      <c r="B1" s="1133" t="s">
        <v>1077</v>
      </c>
      <c r="C1" s="1134"/>
      <c r="D1" s="1134"/>
      <c r="E1" s="1134"/>
      <c r="F1" s="1134"/>
      <c r="G1" s="1134"/>
      <c r="H1" s="1134"/>
      <c r="I1" s="1134"/>
      <c r="J1" s="1134"/>
      <c r="K1" s="1134"/>
      <c r="L1" s="1134"/>
      <c r="M1" s="1134"/>
      <c r="N1" s="1140" t="s">
        <v>634</v>
      </c>
      <c r="O1" s="1141"/>
      <c r="P1" s="1141"/>
      <c r="Q1" s="1134"/>
      <c r="R1" s="1134"/>
      <c r="S1" s="1134"/>
      <c r="T1" s="1134"/>
      <c r="U1" s="1134"/>
      <c r="V1" s="1134"/>
      <c r="W1" s="1134"/>
      <c r="X1" s="1134"/>
      <c r="Y1" s="1134"/>
    </row>
    <row r="2" spans="1:28" s="681" customFormat="1" ht="30" customHeight="1">
      <c r="A2" s="700"/>
      <c r="B2" s="699"/>
      <c r="H2" s="698"/>
      <c r="I2" s="1142" t="s">
        <v>2391</v>
      </c>
      <c r="J2" s="1142"/>
      <c r="K2" s="1142"/>
      <c r="L2" s="1142"/>
      <c r="M2" s="1143"/>
      <c r="N2" s="1144" t="s">
        <v>2390</v>
      </c>
      <c r="O2" s="1144"/>
      <c r="P2" s="1144"/>
      <c r="Q2" s="1144"/>
      <c r="R2" s="1145"/>
    </row>
    <row r="3" spans="1:28" s="681" customFormat="1" ht="16.5" customHeight="1">
      <c r="A3" s="697"/>
      <c r="B3" s="696"/>
      <c r="C3" s="696"/>
      <c r="D3" s="696"/>
      <c r="H3" s="682"/>
      <c r="I3" s="682"/>
      <c r="K3" s="1136" t="s">
        <v>714</v>
      </c>
      <c r="L3" s="1136"/>
      <c r="M3" s="1136"/>
      <c r="N3" s="1147" t="s">
        <v>2392</v>
      </c>
      <c r="O3" s="1148"/>
      <c r="P3" s="1148"/>
      <c r="Z3" s="1135" t="s">
        <v>2389</v>
      </c>
      <c r="AA3" s="1135"/>
      <c r="AB3" s="1135"/>
    </row>
    <row r="4" spans="1:28" ht="14.25" customHeight="1">
      <c r="A4" s="695" t="s">
        <v>2388</v>
      </c>
      <c r="B4" s="1137" t="s">
        <v>2387</v>
      </c>
      <c r="C4" s="1137"/>
      <c r="D4" s="1137"/>
      <c r="E4" s="1137"/>
      <c r="F4" s="1137"/>
      <c r="G4" s="1137"/>
      <c r="H4" s="1137"/>
      <c r="I4" s="1137"/>
      <c r="J4" s="1137"/>
      <c r="K4" s="1149" t="s">
        <v>2386</v>
      </c>
      <c r="L4" s="1150"/>
      <c r="M4" s="1150"/>
      <c r="N4" s="1150"/>
      <c r="O4" s="1150"/>
      <c r="P4" s="1150"/>
      <c r="Q4" s="1150"/>
      <c r="R4" s="1150"/>
      <c r="S4" s="1150"/>
      <c r="T4" s="1150"/>
      <c r="U4" s="1150"/>
      <c r="V4" s="1150"/>
      <c r="W4" s="1150"/>
      <c r="X4" s="694"/>
      <c r="Y4" s="694"/>
      <c r="Z4" s="694"/>
      <c r="AA4" s="693"/>
      <c r="AB4" s="1146" t="s">
        <v>2385</v>
      </c>
    </row>
    <row r="5" spans="1:28" ht="27.65" customHeight="1">
      <c r="A5" s="1154" t="s">
        <v>2384</v>
      </c>
      <c r="B5" s="1156" t="s">
        <v>2383</v>
      </c>
      <c r="C5" s="1138" t="s">
        <v>2382</v>
      </c>
      <c r="D5" s="1146" t="s">
        <v>2381</v>
      </c>
      <c r="E5" s="1146" t="s">
        <v>2380</v>
      </c>
      <c r="F5" s="1137" t="s">
        <v>2379</v>
      </c>
      <c r="G5" s="1137"/>
      <c r="H5" s="1137"/>
      <c r="I5" s="1137"/>
      <c r="J5" s="1138" t="s">
        <v>2378</v>
      </c>
      <c r="K5" s="1151" t="s">
        <v>2377</v>
      </c>
      <c r="L5" s="1152"/>
      <c r="M5" s="1153"/>
      <c r="N5" s="1137" t="s">
        <v>2376</v>
      </c>
      <c r="O5" s="1137"/>
      <c r="P5" s="1137"/>
      <c r="Q5" s="1137"/>
      <c r="R5" s="1138" t="s">
        <v>2375</v>
      </c>
      <c r="S5" s="1138" t="s">
        <v>2374</v>
      </c>
      <c r="T5" s="1137" t="s">
        <v>2373</v>
      </c>
      <c r="U5" s="1137"/>
      <c r="V5" s="1137"/>
      <c r="W5" s="1137"/>
      <c r="X5" s="1137"/>
      <c r="Y5" s="1137"/>
      <c r="Z5" s="1137"/>
      <c r="AA5" s="1138" t="s">
        <v>2372</v>
      </c>
      <c r="AB5" s="1146"/>
    </row>
    <row r="6" spans="1:28" ht="119.25" customHeight="1">
      <c r="A6" s="1155"/>
      <c r="B6" s="1156"/>
      <c r="C6" s="1157"/>
      <c r="D6" s="1146"/>
      <c r="E6" s="1146"/>
      <c r="F6" s="692" t="s">
        <v>2368</v>
      </c>
      <c r="G6" s="692" t="s">
        <v>2367</v>
      </c>
      <c r="H6" s="692" t="s">
        <v>2366</v>
      </c>
      <c r="I6" s="692" t="s">
        <v>2365</v>
      </c>
      <c r="J6" s="1139"/>
      <c r="K6" s="692" t="s">
        <v>2371</v>
      </c>
      <c r="L6" s="692" t="s">
        <v>2370</v>
      </c>
      <c r="M6" s="692" t="s">
        <v>2369</v>
      </c>
      <c r="N6" s="692" t="s">
        <v>2368</v>
      </c>
      <c r="O6" s="692" t="s">
        <v>2367</v>
      </c>
      <c r="P6" s="692" t="s">
        <v>2366</v>
      </c>
      <c r="Q6" s="692" t="s">
        <v>2365</v>
      </c>
      <c r="R6" s="1139"/>
      <c r="S6" s="1139"/>
      <c r="T6" s="692" t="s">
        <v>2364</v>
      </c>
      <c r="U6" s="692" t="s">
        <v>2363</v>
      </c>
      <c r="V6" s="692" t="s">
        <v>2362</v>
      </c>
      <c r="W6" s="692" t="s">
        <v>2361</v>
      </c>
      <c r="X6" s="692" t="s">
        <v>2360</v>
      </c>
      <c r="Y6" s="692" t="s">
        <v>2359</v>
      </c>
      <c r="Z6" s="692" t="s">
        <v>2358</v>
      </c>
      <c r="AA6" s="1139"/>
      <c r="AB6" s="1146"/>
    </row>
    <row r="7" spans="1:28" ht="3" customHeight="1">
      <c r="B7" s="688"/>
      <c r="C7" s="688"/>
      <c r="D7" s="688"/>
      <c r="E7" s="688"/>
      <c r="F7" s="688"/>
      <c r="G7" s="688"/>
      <c r="H7" s="688"/>
      <c r="I7" s="688"/>
      <c r="J7" s="691"/>
      <c r="K7" s="691"/>
      <c r="L7" s="691"/>
      <c r="M7" s="691"/>
      <c r="N7" s="688"/>
      <c r="O7" s="688"/>
      <c r="P7" s="688"/>
      <c r="Q7" s="688"/>
      <c r="R7" s="688"/>
      <c r="S7" s="691"/>
      <c r="T7" s="688"/>
      <c r="U7" s="688"/>
      <c r="V7" s="688"/>
      <c r="W7" s="688"/>
      <c r="X7" s="688"/>
      <c r="Y7" s="688"/>
      <c r="Z7" s="688"/>
      <c r="AA7" s="691"/>
      <c r="AB7" s="688"/>
    </row>
    <row r="8" spans="1:28">
      <c r="A8" s="690" t="s">
        <v>2357</v>
      </c>
      <c r="B8" s="688">
        <f>SUM(B9:B23)</f>
        <v>155699</v>
      </c>
      <c r="C8" s="688">
        <f t="shared" ref="C8:I8" si="0">SUM(C9:C23)</f>
        <v>201470</v>
      </c>
      <c r="D8" s="688">
        <f t="shared" si="0"/>
        <v>0</v>
      </c>
      <c r="E8" s="688">
        <f t="shared" si="0"/>
        <v>0</v>
      </c>
      <c r="F8" s="688">
        <f t="shared" si="0"/>
        <v>0</v>
      </c>
      <c r="G8" s="688">
        <f t="shared" si="0"/>
        <v>0</v>
      </c>
      <c r="H8" s="688">
        <f t="shared" si="0"/>
        <v>22</v>
      </c>
      <c r="I8" s="688">
        <f t="shared" si="0"/>
        <v>0</v>
      </c>
      <c r="J8" s="688">
        <f>SUM(B8:I8)</f>
        <v>357191</v>
      </c>
      <c r="K8" s="688">
        <f>SUM(K9:K23)</f>
        <v>0</v>
      </c>
      <c r="L8" s="688">
        <f t="shared" ref="L8:Z8" si="1">SUM(L9:L23)</f>
        <v>0</v>
      </c>
      <c r="M8" s="688">
        <f t="shared" si="1"/>
        <v>0</v>
      </c>
      <c r="N8" s="688">
        <f t="shared" si="1"/>
        <v>0</v>
      </c>
      <c r="O8" s="688">
        <f t="shared" si="1"/>
        <v>0</v>
      </c>
      <c r="P8" s="688">
        <f t="shared" si="1"/>
        <v>0</v>
      </c>
      <c r="Q8" s="688">
        <f t="shared" si="1"/>
        <v>0</v>
      </c>
      <c r="R8" s="688">
        <f t="shared" si="1"/>
        <v>49648</v>
      </c>
      <c r="S8" s="688">
        <f t="shared" si="1"/>
        <v>0</v>
      </c>
      <c r="T8" s="688">
        <f t="shared" si="1"/>
        <v>0</v>
      </c>
      <c r="U8" s="688">
        <f t="shared" si="1"/>
        <v>0</v>
      </c>
      <c r="V8" s="688">
        <f t="shared" si="1"/>
        <v>2189849</v>
      </c>
      <c r="W8" s="688">
        <f t="shared" si="1"/>
        <v>726</v>
      </c>
      <c r="X8" s="688">
        <f t="shared" si="1"/>
        <v>10328</v>
      </c>
      <c r="Y8" s="688">
        <f t="shared" si="1"/>
        <v>17052</v>
      </c>
      <c r="Z8" s="688">
        <f t="shared" si="1"/>
        <v>0</v>
      </c>
      <c r="AA8" s="688">
        <f>SUM(AA9:AA23)</f>
        <v>2267603</v>
      </c>
      <c r="AB8" s="688">
        <f>AA8+J8</f>
        <v>2624794</v>
      </c>
    </row>
    <row r="9" spans="1:28">
      <c r="A9" s="689" t="s">
        <v>2356</v>
      </c>
      <c r="B9" s="688" t="s">
        <v>718</v>
      </c>
      <c r="C9" s="688" t="s">
        <v>718</v>
      </c>
      <c r="D9" s="688" t="s">
        <v>718</v>
      </c>
      <c r="E9" s="688" t="s">
        <v>718</v>
      </c>
      <c r="F9" s="688" t="s">
        <v>718</v>
      </c>
      <c r="G9" s="688" t="s">
        <v>718</v>
      </c>
      <c r="H9" s="688" t="s">
        <v>718</v>
      </c>
      <c r="I9" s="688" t="s">
        <v>718</v>
      </c>
      <c r="J9" s="688">
        <f>SUM(B9:I9)</f>
        <v>0</v>
      </c>
      <c r="K9" s="688" t="s">
        <v>718</v>
      </c>
      <c r="L9" s="688" t="s">
        <v>718</v>
      </c>
      <c r="M9" s="688" t="s">
        <v>718</v>
      </c>
      <c r="N9" s="688" t="s">
        <v>718</v>
      </c>
      <c r="O9" s="688" t="s">
        <v>718</v>
      </c>
      <c r="P9" s="688" t="s">
        <v>718</v>
      </c>
      <c r="Q9" s="688" t="s">
        <v>718</v>
      </c>
      <c r="R9" s="688" t="s">
        <v>718</v>
      </c>
      <c r="S9" s="688" t="s">
        <v>718</v>
      </c>
      <c r="T9" s="688" t="s">
        <v>718</v>
      </c>
      <c r="U9" s="688" t="s">
        <v>718</v>
      </c>
      <c r="V9" s="688" t="s">
        <v>718</v>
      </c>
      <c r="W9" s="688" t="s">
        <v>718</v>
      </c>
      <c r="X9" s="688" t="s">
        <v>718</v>
      </c>
      <c r="Y9" s="688" t="s">
        <v>718</v>
      </c>
      <c r="Z9" s="688" t="s">
        <v>718</v>
      </c>
      <c r="AA9" s="688">
        <f>SUM(K9:Z9)</f>
        <v>0</v>
      </c>
      <c r="AB9" s="688">
        <f t="shared" ref="AB9:AB23" si="2">AA9+J9</f>
        <v>0</v>
      </c>
    </row>
    <row r="10" spans="1:28">
      <c r="A10" s="689" t="s">
        <v>2355</v>
      </c>
      <c r="B10" s="688" t="s">
        <v>718</v>
      </c>
      <c r="C10" s="688" t="s">
        <v>718</v>
      </c>
      <c r="D10" s="688" t="s">
        <v>718</v>
      </c>
      <c r="E10" s="688" t="s">
        <v>718</v>
      </c>
      <c r="F10" s="688" t="s">
        <v>718</v>
      </c>
      <c r="G10" s="688" t="s">
        <v>718</v>
      </c>
      <c r="H10" s="688" t="s">
        <v>718</v>
      </c>
      <c r="I10" s="688" t="s">
        <v>718</v>
      </c>
      <c r="J10" s="688">
        <f t="shared" ref="J10:J23" si="3">SUM(B10:I10)</f>
        <v>0</v>
      </c>
      <c r="K10" s="688" t="s">
        <v>718</v>
      </c>
      <c r="L10" s="688" t="s">
        <v>718</v>
      </c>
      <c r="M10" s="688" t="s">
        <v>718</v>
      </c>
      <c r="N10" s="688" t="s">
        <v>718</v>
      </c>
      <c r="O10" s="688" t="s">
        <v>718</v>
      </c>
      <c r="P10" s="688" t="s">
        <v>718</v>
      </c>
      <c r="Q10" s="688" t="s">
        <v>718</v>
      </c>
      <c r="R10" s="688" t="s">
        <v>718</v>
      </c>
      <c r="S10" s="688" t="s">
        <v>718</v>
      </c>
      <c r="T10" s="688" t="s">
        <v>718</v>
      </c>
      <c r="U10" s="688" t="s">
        <v>718</v>
      </c>
      <c r="V10" s="688" t="s">
        <v>718</v>
      </c>
      <c r="W10" s="688" t="s">
        <v>718</v>
      </c>
      <c r="X10" s="688" t="s">
        <v>718</v>
      </c>
      <c r="Y10" s="688" t="s">
        <v>718</v>
      </c>
      <c r="Z10" s="688" t="s">
        <v>718</v>
      </c>
      <c r="AA10" s="688">
        <f t="shared" ref="AA10:AA23" si="4">SUM(K10:Z10)</f>
        <v>0</v>
      </c>
      <c r="AB10" s="688">
        <f t="shared" si="2"/>
        <v>0</v>
      </c>
    </row>
    <row r="11" spans="1:28">
      <c r="A11" s="689" t="s">
        <v>2354</v>
      </c>
      <c r="B11" s="688" t="s">
        <v>718</v>
      </c>
      <c r="C11" s="688" t="s">
        <v>718</v>
      </c>
      <c r="D11" s="688" t="s">
        <v>718</v>
      </c>
      <c r="E11" s="688" t="s">
        <v>718</v>
      </c>
      <c r="F11" s="688" t="s">
        <v>718</v>
      </c>
      <c r="G11" s="688" t="s">
        <v>718</v>
      </c>
      <c r="H11" s="688" t="s">
        <v>718</v>
      </c>
      <c r="I11" s="679" t="s">
        <v>718</v>
      </c>
      <c r="J11" s="688">
        <f t="shared" si="3"/>
        <v>0</v>
      </c>
      <c r="K11" s="679" t="s">
        <v>718</v>
      </c>
      <c r="L11" s="679" t="s">
        <v>718</v>
      </c>
      <c r="M11" s="679" t="s">
        <v>718</v>
      </c>
      <c r="N11" s="688" t="s">
        <v>718</v>
      </c>
      <c r="O11" s="688" t="s">
        <v>718</v>
      </c>
      <c r="P11" s="688" t="s">
        <v>718</v>
      </c>
      <c r="Q11" s="688" t="s">
        <v>718</v>
      </c>
      <c r="R11" s="688" t="s">
        <v>718</v>
      </c>
      <c r="S11" s="688" t="s">
        <v>718</v>
      </c>
      <c r="T11" s="688" t="s">
        <v>718</v>
      </c>
      <c r="U11" s="688" t="s">
        <v>718</v>
      </c>
      <c r="V11" s="688" t="s">
        <v>718</v>
      </c>
      <c r="W11" s="688" t="s">
        <v>718</v>
      </c>
      <c r="X11" s="688" t="s">
        <v>718</v>
      </c>
      <c r="Y11" s="688" t="s">
        <v>718</v>
      </c>
      <c r="Z11" s="688" t="s">
        <v>718</v>
      </c>
      <c r="AA11" s="688">
        <f t="shared" si="4"/>
        <v>0</v>
      </c>
      <c r="AB11" s="688">
        <f t="shared" si="2"/>
        <v>0</v>
      </c>
    </row>
    <row r="12" spans="1:28">
      <c r="A12" s="689" t="s">
        <v>2353</v>
      </c>
      <c r="B12" s="688" t="s">
        <v>718</v>
      </c>
      <c r="C12" s="688" t="s">
        <v>718</v>
      </c>
      <c r="D12" s="688" t="s">
        <v>718</v>
      </c>
      <c r="E12" s="688" t="s">
        <v>718</v>
      </c>
      <c r="F12" s="688" t="s">
        <v>718</v>
      </c>
      <c r="G12" s="688" t="s">
        <v>718</v>
      </c>
      <c r="H12" s="688" t="s">
        <v>718</v>
      </c>
      <c r="I12" s="679" t="s">
        <v>718</v>
      </c>
      <c r="J12" s="688">
        <f t="shared" si="3"/>
        <v>0</v>
      </c>
      <c r="K12" s="679" t="s">
        <v>718</v>
      </c>
      <c r="L12" s="679" t="s">
        <v>718</v>
      </c>
      <c r="M12" s="679" t="s">
        <v>718</v>
      </c>
      <c r="N12" s="688" t="s">
        <v>718</v>
      </c>
      <c r="O12" s="688" t="s">
        <v>718</v>
      </c>
      <c r="P12" s="688" t="s">
        <v>718</v>
      </c>
      <c r="Q12" s="688" t="s">
        <v>718</v>
      </c>
      <c r="R12" s="688" t="s">
        <v>718</v>
      </c>
      <c r="S12" s="688" t="s">
        <v>718</v>
      </c>
      <c r="T12" s="688" t="s">
        <v>718</v>
      </c>
      <c r="U12" s="688" t="s">
        <v>718</v>
      </c>
      <c r="V12" s="688" t="s">
        <v>718</v>
      </c>
      <c r="W12" s="688" t="s">
        <v>718</v>
      </c>
      <c r="X12" s="688" t="s">
        <v>718</v>
      </c>
      <c r="Y12" s="688" t="s">
        <v>718</v>
      </c>
      <c r="Z12" s="688" t="s">
        <v>718</v>
      </c>
      <c r="AA12" s="688">
        <f t="shared" si="4"/>
        <v>0</v>
      </c>
      <c r="AB12" s="688">
        <f t="shared" si="2"/>
        <v>0</v>
      </c>
    </row>
    <row r="13" spans="1:28">
      <c r="A13" s="689" t="s">
        <v>2352</v>
      </c>
      <c r="B13" s="688" t="s">
        <v>718</v>
      </c>
      <c r="C13" s="688" t="s">
        <v>718</v>
      </c>
      <c r="D13" s="688" t="s">
        <v>718</v>
      </c>
      <c r="E13" s="688" t="s">
        <v>718</v>
      </c>
      <c r="F13" s="688" t="s">
        <v>718</v>
      </c>
      <c r="G13" s="688" t="s">
        <v>718</v>
      </c>
      <c r="H13" s="688" t="s">
        <v>718</v>
      </c>
      <c r="I13" s="679" t="s">
        <v>718</v>
      </c>
      <c r="J13" s="688">
        <f t="shared" si="3"/>
        <v>0</v>
      </c>
      <c r="K13" s="679" t="s">
        <v>718</v>
      </c>
      <c r="L13" s="679" t="s">
        <v>718</v>
      </c>
      <c r="M13" s="679" t="s">
        <v>718</v>
      </c>
      <c r="N13" s="688" t="s">
        <v>718</v>
      </c>
      <c r="O13" s="688" t="s">
        <v>718</v>
      </c>
      <c r="P13" s="688" t="s">
        <v>718</v>
      </c>
      <c r="Q13" s="688" t="s">
        <v>718</v>
      </c>
      <c r="R13" s="688" t="s">
        <v>718</v>
      </c>
      <c r="S13" s="688" t="s">
        <v>718</v>
      </c>
      <c r="T13" s="688" t="s">
        <v>718</v>
      </c>
      <c r="U13" s="688" t="s">
        <v>718</v>
      </c>
      <c r="V13" s="688" t="s">
        <v>718</v>
      </c>
      <c r="W13" s="688" t="s">
        <v>718</v>
      </c>
      <c r="X13" s="688" t="s">
        <v>718</v>
      </c>
      <c r="Y13" s="688" t="s">
        <v>718</v>
      </c>
      <c r="Z13" s="688" t="s">
        <v>718</v>
      </c>
      <c r="AA13" s="688">
        <f t="shared" si="4"/>
        <v>0</v>
      </c>
      <c r="AB13" s="688">
        <f t="shared" si="2"/>
        <v>0</v>
      </c>
    </row>
    <row r="14" spans="1:28">
      <c r="A14" s="689" t="s">
        <v>2351</v>
      </c>
      <c r="B14" s="688">
        <v>3212</v>
      </c>
      <c r="C14" s="688" t="s">
        <v>718</v>
      </c>
      <c r="D14" s="688" t="s">
        <v>718</v>
      </c>
      <c r="E14" s="688" t="s">
        <v>718</v>
      </c>
      <c r="F14" s="688" t="s">
        <v>718</v>
      </c>
      <c r="G14" s="688" t="s">
        <v>718</v>
      </c>
      <c r="H14" s="688" t="s">
        <v>718</v>
      </c>
      <c r="I14" s="688" t="s">
        <v>718</v>
      </c>
      <c r="J14" s="688">
        <f t="shared" si="3"/>
        <v>3212</v>
      </c>
      <c r="K14" s="688" t="s">
        <v>718</v>
      </c>
      <c r="L14" s="688" t="s">
        <v>718</v>
      </c>
      <c r="M14" s="688" t="s">
        <v>718</v>
      </c>
      <c r="N14" s="688" t="s">
        <v>718</v>
      </c>
      <c r="O14" s="688" t="s">
        <v>718</v>
      </c>
      <c r="P14" s="688" t="s">
        <v>718</v>
      </c>
      <c r="Q14" s="688" t="s">
        <v>718</v>
      </c>
      <c r="R14" s="688" t="s">
        <v>718</v>
      </c>
      <c r="S14" s="688" t="s">
        <v>718</v>
      </c>
      <c r="T14" s="688" t="s">
        <v>718</v>
      </c>
      <c r="U14" s="688" t="s">
        <v>718</v>
      </c>
      <c r="V14" s="688" t="s">
        <v>718</v>
      </c>
      <c r="W14" s="688" t="s">
        <v>718</v>
      </c>
      <c r="X14" s="688" t="s">
        <v>718</v>
      </c>
      <c r="Y14" s="688" t="s">
        <v>718</v>
      </c>
      <c r="Z14" s="688" t="s">
        <v>718</v>
      </c>
      <c r="AA14" s="688">
        <f t="shared" si="4"/>
        <v>0</v>
      </c>
      <c r="AB14" s="688">
        <f t="shared" si="2"/>
        <v>3212</v>
      </c>
    </row>
    <row r="15" spans="1:28">
      <c r="A15" s="689" t="s">
        <v>2350</v>
      </c>
      <c r="B15" s="688" t="s">
        <v>718</v>
      </c>
      <c r="C15" s="688" t="s">
        <v>718</v>
      </c>
      <c r="D15" s="688" t="s">
        <v>718</v>
      </c>
      <c r="E15" s="688" t="s">
        <v>718</v>
      </c>
      <c r="F15" s="688" t="s">
        <v>718</v>
      </c>
      <c r="G15" s="688" t="s">
        <v>718</v>
      </c>
      <c r="H15" s="688" t="s">
        <v>718</v>
      </c>
      <c r="I15" s="688" t="s">
        <v>718</v>
      </c>
      <c r="J15" s="688">
        <f t="shared" si="3"/>
        <v>0</v>
      </c>
      <c r="K15" s="688" t="s">
        <v>718</v>
      </c>
      <c r="L15" s="688" t="s">
        <v>718</v>
      </c>
      <c r="M15" s="688" t="s">
        <v>718</v>
      </c>
      <c r="N15" s="688" t="s">
        <v>718</v>
      </c>
      <c r="O15" s="688" t="s">
        <v>718</v>
      </c>
      <c r="P15" s="688" t="s">
        <v>718</v>
      </c>
      <c r="Q15" s="688" t="s">
        <v>718</v>
      </c>
      <c r="R15" s="688" t="s">
        <v>718</v>
      </c>
      <c r="S15" s="688" t="s">
        <v>718</v>
      </c>
      <c r="T15" s="688" t="s">
        <v>718</v>
      </c>
      <c r="U15" s="688" t="s">
        <v>718</v>
      </c>
      <c r="V15" s="688" t="s">
        <v>718</v>
      </c>
      <c r="W15" s="688" t="s">
        <v>718</v>
      </c>
      <c r="X15" s="688" t="s">
        <v>718</v>
      </c>
      <c r="Y15" s="688" t="s">
        <v>718</v>
      </c>
      <c r="Z15" s="688" t="s">
        <v>718</v>
      </c>
      <c r="AA15" s="688">
        <f t="shared" si="4"/>
        <v>0</v>
      </c>
      <c r="AB15" s="688">
        <f t="shared" si="2"/>
        <v>0</v>
      </c>
    </row>
    <row r="16" spans="1:28">
      <c r="A16" s="689" t="s">
        <v>2349</v>
      </c>
      <c r="B16" s="688" t="s">
        <v>718</v>
      </c>
      <c r="C16" s="688" t="s">
        <v>718</v>
      </c>
      <c r="D16" s="688" t="s">
        <v>718</v>
      </c>
      <c r="E16" s="688" t="s">
        <v>718</v>
      </c>
      <c r="F16" s="688" t="s">
        <v>718</v>
      </c>
      <c r="G16" s="688" t="s">
        <v>718</v>
      </c>
      <c r="H16" s="688" t="s">
        <v>718</v>
      </c>
      <c r="I16" s="688" t="s">
        <v>718</v>
      </c>
      <c r="J16" s="688">
        <f t="shared" si="3"/>
        <v>0</v>
      </c>
      <c r="K16" s="688" t="s">
        <v>718</v>
      </c>
      <c r="L16" s="688" t="s">
        <v>718</v>
      </c>
      <c r="M16" s="688" t="s">
        <v>718</v>
      </c>
      <c r="N16" s="688" t="s">
        <v>718</v>
      </c>
      <c r="O16" s="688" t="s">
        <v>718</v>
      </c>
      <c r="P16" s="688" t="s">
        <v>718</v>
      </c>
      <c r="Q16" s="688" t="s">
        <v>718</v>
      </c>
      <c r="R16" s="688" t="s">
        <v>718</v>
      </c>
      <c r="S16" s="688" t="s">
        <v>718</v>
      </c>
      <c r="T16" s="688" t="s">
        <v>718</v>
      </c>
      <c r="U16" s="688" t="s">
        <v>718</v>
      </c>
      <c r="V16" s="688" t="s">
        <v>718</v>
      </c>
      <c r="W16" s="688" t="s">
        <v>718</v>
      </c>
      <c r="X16" s="688" t="s">
        <v>718</v>
      </c>
      <c r="Y16" s="688" t="s">
        <v>718</v>
      </c>
      <c r="Z16" s="688" t="s">
        <v>718</v>
      </c>
      <c r="AA16" s="688">
        <f t="shared" si="4"/>
        <v>0</v>
      </c>
      <c r="AB16" s="688">
        <f t="shared" si="2"/>
        <v>0</v>
      </c>
    </row>
    <row r="17" spans="1:28">
      <c r="A17" s="689" t="s">
        <v>2348</v>
      </c>
      <c r="B17" s="688" t="s">
        <v>718</v>
      </c>
      <c r="C17" s="688" t="s">
        <v>718</v>
      </c>
      <c r="D17" s="688" t="s">
        <v>718</v>
      </c>
      <c r="E17" s="688" t="s">
        <v>718</v>
      </c>
      <c r="F17" s="688" t="s">
        <v>718</v>
      </c>
      <c r="G17" s="688" t="s">
        <v>718</v>
      </c>
      <c r="H17" s="688" t="s">
        <v>718</v>
      </c>
      <c r="I17" s="688" t="s">
        <v>718</v>
      </c>
      <c r="J17" s="688">
        <f t="shared" si="3"/>
        <v>0</v>
      </c>
      <c r="K17" s="688" t="s">
        <v>718</v>
      </c>
      <c r="L17" s="688" t="s">
        <v>718</v>
      </c>
      <c r="M17" s="688" t="s">
        <v>718</v>
      </c>
      <c r="N17" s="688" t="s">
        <v>718</v>
      </c>
      <c r="O17" s="688" t="s">
        <v>718</v>
      </c>
      <c r="P17" s="688" t="s">
        <v>718</v>
      </c>
      <c r="Q17" s="688" t="s">
        <v>718</v>
      </c>
      <c r="R17" s="688" t="s">
        <v>718</v>
      </c>
      <c r="S17" s="688" t="s">
        <v>718</v>
      </c>
      <c r="T17" s="688" t="s">
        <v>718</v>
      </c>
      <c r="U17" s="688" t="s">
        <v>718</v>
      </c>
      <c r="V17" s="688" t="s">
        <v>718</v>
      </c>
      <c r="W17" s="688" t="s">
        <v>718</v>
      </c>
      <c r="X17" s="688" t="s">
        <v>718</v>
      </c>
      <c r="Y17" s="688" t="s">
        <v>718</v>
      </c>
      <c r="Z17" s="688" t="s">
        <v>718</v>
      </c>
      <c r="AA17" s="688">
        <f t="shared" si="4"/>
        <v>0</v>
      </c>
      <c r="AB17" s="688">
        <f t="shared" si="2"/>
        <v>0</v>
      </c>
    </row>
    <row r="18" spans="1:28">
      <c r="A18" s="689" t="s">
        <v>2347</v>
      </c>
      <c r="B18" s="688">
        <v>132634</v>
      </c>
      <c r="C18" s="688">
        <v>87411</v>
      </c>
      <c r="D18" s="688"/>
      <c r="E18" s="688"/>
      <c r="F18" s="688"/>
      <c r="G18" s="688">
        <v>0</v>
      </c>
      <c r="H18" s="688">
        <v>22</v>
      </c>
      <c r="I18" s="688"/>
      <c r="J18" s="688">
        <f t="shared" si="3"/>
        <v>220067</v>
      </c>
      <c r="K18" s="688" t="s">
        <v>718</v>
      </c>
      <c r="L18" s="688" t="s">
        <v>718</v>
      </c>
      <c r="M18" s="688" t="s">
        <v>718</v>
      </c>
      <c r="N18" s="688" t="s">
        <v>718</v>
      </c>
      <c r="O18" s="688" t="s">
        <v>718</v>
      </c>
      <c r="P18" s="702">
        <v>0</v>
      </c>
      <c r="Q18" s="688" t="s">
        <v>718</v>
      </c>
      <c r="R18" s="688">
        <v>49648</v>
      </c>
      <c r="S18" s="688"/>
      <c r="T18" s="688"/>
      <c r="U18" s="688"/>
      <c r="V18" s="688">
        <v>1617065</v>
      </c>
      <c r="W18" s="688">
        <v>726</v>
      </c>
      <c r="X18" s="688">
        <v>10328</v>
      </c>
      <c r="Y18" s="688">
        <v>17052</v>
      </c>
      <c r="Z18" s="688"/>
      <c r="AA18" s="688">
        <f t="shared" si="4"/>
        <v>1694819</v>
      </c>
      <c r="AB18" s="688">
        <f t="shared" si="2"/>
        <v>1914886</v>
      </c>
    </row>
    <row r="19" spans="1:28" ht="27">
      <c r="A19" s="689" t="s">
        <v>2346</v>
      </c>
      <c r="B19" s="688" t="s">
        <v>718</v>
      </c>
      <c r="C19" s="688" t="s">
        <v>718</v>
      </c>
      <c r="D19" s="688" t="s">
        <v>718</v>
      </c>
      <c r="E19" s="688" t="s">
        <v>718</v>
      </c>
      <c r="F19" s="688" t="s">
        <v>718</v>
      </c>
      <c r="G19" s="688" t="s">
        <v>718</v>
      </c>
      <c r="H19" s="688" t="s">
        <v>718</v>
      </c>
      <c r="I19" s="688" t="s">
        <v>718</v>
      </c>
      <c r="J19" s="688">
        <f t="shared" si="3"/>
        <v>0</v>
      </c>
      <c r="K19" s="688" t="s">
        <v>718</v>
      </c>
      <c r="L19" s="688" t="s">
        <v>718</v>
      </c>
      <c r="M19" s="688" t="s">
        <v>718</v>
      </c>
      <c r="N19" s="688" t="s">
        <v>718</v>
      </c>
      <c r="O19" s="688" t="s">
        <v>718</v>
      </c>
      <c r="P19" s="688" t="s">
        <v>718</v>
      </c>
      <c r="Q19" s="688" t="s">
        <v>718</v>
      </c>
      <c r="R19" s="688" t="s">
        <v>718</v>
      </c>
      <c r="S19" s="688" t="s">
        <v>718</v>
      </c>
      <c r="T19" s="688" t="s">
        <v>718</v>
      </c>
      <c r="U19" s="688" t="s">
        <v>718</v>
      </c>
      <c r="V19" s="688" t="s">
        <v>718</v>
      </c>
      <c r="W19" s="688" t="s">
        <v>718</v>
      </c>
      <c r="X19" s="688" t="s">
        <v>718</v>
      </c>
      <c r="Y19" s="688" t="s">
        <v>718</v>
      </c>
      <c r="Z19" s="688" t="s">
        <v>718</v>
      </c>
      <c r="AA19" s="688">
        <f t="shared" si="4"/>
        <v>0</v>
      </c>
      <c r="AB19" s="688">
        <f t="shared" si="2"/>
        <v>0</v>
      </c>
    </row>
    <row r="20" spans="1:28">
      <c r="A20" s="689" t="s">
        <v>2345</v>
      </c>
      <c r="B20" s="688" t="s">
        <v>718</v>
      </c>
      <c r="C20" s="688" t="s">
        <v>718</v>
      </c>
      <c r="D20" s="688" t="s">
        <v>718</v>
      </c>
      <c r="E20" s="688" t="s">
        <v>718</v>
      </c>
      <c r="F20" s="688" t="s">
        <v>718</v>
      </c>
      <c r="G20" s="688" t="s">
        <v>718</v>
      </c>
      <c r="H20" s="688" t="s">
        <v>718</v>
      </c>
      <c r="I20" s="688" t="s">
        <v>718</v>
      </c>
      <c r="J20" s="688">
        <f t="shared" si="3"/>
        <v>0</v>
      </c>
      <c r="K20" s="688" t="s">
        <v>718</v>
      </c>
      <c r="L20" s="688" t="s">
        <v>718</v>
      </c>
      <c r="M20" s="688" t="s">
        <v>718</v>
      </c>
      <c r="N20" s="688" t="s">
        <v>718</v>
      </c>
      <c r="O20" s="688" t="s">
        <v>718</v>
      </c>
      <c r="P20" s="688" t="s">
        <v>718</v>
      </c>
      <c r="Q20" s="688" t="s">
        <v>718</v>
      </c>
      <c r="R20" s="688" t="s">
        <v>718</v>
      </c>
      <c r="S20" s="688" t="s">
        <v>718</v>
      </c>
      <c r="T20" s="688" t="s">
        <v>718</v>
      </c>
      <c r="U20" s="688" t="s">
        <v>718</v>
      </c>
      <c r="V20" s="688" t="s">
        <v>718</v>
      </c>
      <c r="W20" s="688" t="s">
        <v>718</v>
      </c>
      <c r="X20" s="688" t="s">
        <v>718</v>
      </c>
      <c r="Y20" s="688" t="s">
        <v>718</v>
      </c>
      <c r="Z20" s="688" t="s">
        <v>718</v>
      </c>
      <c r="AA20" s="688">
        <f t="shared" si="4"/>
        <v>0</v>
      </c>
      <c r="AB20" s="688">
        <f t="shared" si="2"/>
        <v>0</v>
      </c>
    </row>
    <row r="21" spans="1:28">
      <c r="A21" s="689" t="s">
        <v>2344</v>
      </c>
      <c r="B21" s="688" t="s">
        <v>718</v>
      </c>
      <c r="C21" s="688" t="s">
        <v>718</v>
      </c>
      <c r="D21" s="688" t="s">
        <v>718</v>
      </c>
      <c r="E21" s="688" t="s">
        <v>718</v>
      </c>
      <c r="F21" s="688" t="s">
        <v>718</v>
      </c>
      <c r="G21" s="688" t="s">
        <v>718</v>
      </c>
      <c r="H21" s="688" t="s">
        <v>718</v>
      </c>
      <c r="I21" s="688" t="s">
        <v>718</v>
      </c>
      <c r="J21" s="688">
        <f t="shared" si="3"/>
        <v>0</v>
      </c>
      <c r="K21" s="688" t="s">
        <v>718</v>
      </c>
      <c r="L21" s="688" t="s">
        <v>718</v>
      </c>
      <c r="M21" s="688" t="s">
        <v>718</v>
      </c>
      <c r="N21" s="688" t="s">
        <v>718</v>
      </c>
      <c r="O21" s="688" t="s">
        <v>718</v>
      </c>
      <c r="P21" s="688" t="s">
        <v>718</v>
      </c>
      <c r="Q21" s="688" t="s">
        <v>718</v>
      </c>
      <c r="R21" s="688" t="s">
        <v>718</v>
      </c>
      <c r="S21" s="688" t="s">
        <v>718</v>
      </c>
      <c r="T21" s="688" t="s">
        <v>718</v>
      </c>
      <c r="U21" s="688" t="s">
        <v>718</v>
      </c>
      <c r="V21" s="688" t="s">
        <v>718</v>
      </c>
      <c r="W21" s="688" t="s">
        <v>718</v>
      </c>
      <c r="X21" s="688" t="s">
        <v>718</v>
      </c>
      <c r="Y21" s="688" t="s">
        <v>718</v>
      </c>
      <c r="Z21" s="688" t="s">
        <v>718</v>
      </c>
      <c r="AA21" s="688">
        <f t="shared" si="4"/>
        <v>0</v>
      </c>
      <c r="AB21" s="688">
        <f t="shared" si="2"/>
        <v>0</v>
      </c>
    </row>
    <row r="22" spans="1:28">
      <c r="A22" s="689" t="s">
        <v>2343</v>
      </c>
      <c r="B22" s="688">
        <v>17461</v>
      </c>
      <c r="C22" s="688">
        <v>114059</v>
      </c>
      <c r="D22" s="688" t="s">
        <v>718</v>
      </c>
      <c r="E22" s="688" t="s">
        <v>718</v>
      </c>
      <c r="F22" s="688" t="s">
        <v>718</v>
      </c>
      <c r="G22" s="688" t="s">
        <v>718</v>
      </c>
      <c r="H22" s="688" t="s">
        <v>718</v>
      </c>
      <c r="I22" s="688" t="s">
        <v>718</v>
      </c>
      <c r="J22" s="688">
        <f t="shared" si="3"/>
        <v>131520</v>
      </c>
      <c r="K22" s="688" t="s">
        <v>718</v>
      </c>
      <c r="L22" s="688" t="s">
        <v>718</v>
      </c>
      <c r="M22" s="688" t="s">
        <v>718</v>
      </c>
      <c r="N22" s="688" t="s">
        <v>718</v>
      </c>
      <c r="O22" s="688" t="s">
        <v>718</v>
      </c>
      <c r="P22" s="688" t="s">
        <v>718</v>
      </c>
      <c r="Q22" s="688" t="s">
        <v>718</v>
      </c>
      <c r="R22" s="702">
        <v>0</v>
      </c>
      <c r="S22" s="688" t="s">
        <v>718</v>
      </c>
      <c r="T22" s="688" t="s">
        <v>718</v>
      </c>
      <c r="U22" s="688" t="s">
        <v>718</v>
      </c>
      <c r="V22" s="688">
        <v>439787</v>
      </c>
      <c r="W22" s="688" t="s">
        <v>718</v>
      </c>
      <c r="X22" s="688" t="s">
        <v>718</v>
      </c>
      <c r="Y22" s="688">
        <v>0</v>
      </c>
      <c r="Z22" s="688" t="s">
        <v>718</v>
      </c>
      <c r="AA22" s="688">
        <f t="shared" si="4"/>
        <v>439787</v>
      </c>
      <c r="AB22" s="688">
        <f t="shared" si="2"/>
        <v>571307</v>
      </c>
    </row>
    <row r="23" spans="1:28">
      <c r="A23" s="680" t="s">
        <v>2342</v>
      </c>
      <c r="B23" s="688">
        <v>2392</v>
      </c>
      <c r="C23" s="688"/>
      <c r="D23" s="688" t="s">
        <v>718</v>
      </c>
      <c r="E23" s="688" t="s">
        <v>718</v>
      </c>
      <c r="F23" s="688" t="s">
        <v>718</v>
      </c>
      <c r="G23" s="688" t="s">
        <v>718</v>
      </c>
      <c r="H23" s="688" t="s">
        <v>718</v>
      </c>
      <c r="I23" s="688" t="s">
        <v>718</v>
      </c>
      <c r="J23" s="688">
        <f t="shared" si="3"/>
        <v>2392</v>
      </c>
      <c r="K23" s="688" t="s">
        <v>718</v>
      </c>
      <c r="L23" s="688" t="s">
        <v>718</v>
      </c>
      <c r="M23" s="688" t="s">
        <v>718</v>
      </c>
      <c r="N23" s="688" t="s">
        <v>718</v>
      </c>
      <c r="O23" s="688" t="s">
        <v>718</v>
      </c>
      <c r="P23" s="688" t="s">
        <v>718</v>
      </c>
      <c r="Q23" s="688" t="s">
        <v>718</v>
      </c>
      <c r="R23" s="688" t="s">
        <v>718</v>
      </c>
      <c r="S23" s="688" t="s">
        <v>718</v>
      </c>
      <c r="T23" s="688" t="s">
        <v>718</v>
      </c>
      <c r="U23" s="688" t="s">
        <v>718</v>
      </c>
      <c r="V23" s="688">
        <v>132997</v>
      </c>
      <c r="W23" s="688" t="s">
        <v>718</v>
      </c>
      <c r="X23" s="688" t="s">
        <v>718</v>
      </c>
      <c r="Y23" s="688" t="s">
        <v>718</v>
      </c>
      <c r="Z23" s="688" t="s">
        <v>718</v>
      </c>
      <c r="AA23" s="688">
        <f t="shared" si="4"/>
        <v>132997</v>
      </c>
      <c r="AB23" s="688">
        <f t="shared" si="2"/>
        <v>135389</v>
      </c>
    </row>
    <row r="24" spans="1:28">
      <c r="B24" s="688"/>
      <c r="C24" s="688"/>
      <c r="D24" s="688"/>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row>
    <row r="25" spans="1:28">
      <c r="B25" s="688"/>
      <c r="C25" s="688"/>
      <c r="D25" s="688"/>
      <c r="E25" s="688"/>
      <c r="F25" s="688"/>
      <c r="G25" s="688"/>
      <c r="H25" s="688"/>
      <c r="I25" s="688"/>
      <c r="J25" s="688"/>
      <c r="K25" s="688"/>
      <c r="L25" s="688"/>
      <c r="M25" s="688"/>
      <c r="N25" s="688"/>
      <c r="O25" s="688"/>
      <c r="P25" s="688"/>
      <c r="Q25" s="688"/>
      <c r="R25" s="688"/>
      <c r="S25" s="688"/>
      <c r="T25" s="688"/>
      <c r="U25" s="688"/>
      <c r="V25" s="688"/>
      <c r="W25" s="688"/>
      <c r="X25" s="688"/>
      <c r="Y25" s="688"/>
      <c r="Z25" s="688"/>
      <c r="AA25" s="688"/>
      <c r="AB25" s="688"/>
    </row>
    <row r="26" spans="1:28">
      <c r="N26" s="687"/>
      <c r="O26" s="687"/>
      <c r="P26" s="687"/>
      <c r="Q26" s="687"/>
      <c r="R26" s="687"/>
      <c r="S26" s="687"/>
      <c r="T26" s="687"/>
      <c r="U26" s="687"/>
      <c r="V26" s="687"/>
      <c r="W26" s="687"/>
      <c r="X26" s="687"/>
      <c r="Y26" s="687"/>
      <c r="Z26" s="687"/>
      <c r="AA26" s="687"/>
      <c r="AB26" s="687"/>
    </row>
    <row r="27" spans="1:28">
      <c r="N27" s="687"/>
      <c r="O27" s="687"/>
      <c r="P27" s="687"/>
      <c r="Q27" s="687"/>
      <c r="R27" s="687"/>
      <c r="S27" s="687"/>
      <c r="T27" s="687"/>
      <c r="U27" s="687"/>
      <c r="V27" s="687"/>
      <c r="W27" s="687"/>
      <c r="X27" s="687"/>
      <c r="Y27" s="687"/>
      <c r="Z27" s="687"/>
      <c r="AA27" s="687"/>
      <c r="AB27" s="687"/>
    </row>
    <row r="28" spans="1:28">
      <c r="N28" s="687"/>
      <c r="O28" s="687"/>
      <c r="P28" s="687"/>
      <c r="Q28" s="687"/>
      <c r="R28" s="687"/>
      <c r="S28" s="687"/>
      <c r="T28" s="687"/>
      <c r="U28" s="687"/>
      <c r="V28" s="687"/>
      <c r="W28" s="687"/>
      <c r="X28" s="687"/>
      <c r="Y28" s="687"/>
      <c r="Z28" s="687"/>
      <c r="AA28" s="687"/>
      <c r="AB28" s="687"/>
    </row>
    <row r="29" spans="1:28">
      <c r="N29" s="687"/>
      <c r="O29" s="687"/>
      <c r="P29" s="687"/>
      <c r="Q29" s="687"/>
      <c r="R29" s="687"/>
      <c r="S29" s="687"/>
      <c r="T29" s="687"/>
      <c r="U29" s="687"/>
      <c r="V29" s="687"/>
      <c r="W29" s="687"/>
      <c r="X29" s="687"/>
      <c r="Y29" s="687"/>
      <c r="Z29" s="687"/>
      <c r="AA29" s="687"/>
      <c r="AB29" s="687"/>
    </row>
    <row r="30" spans="1:28">
      <c r="N30" s="687"/>
      <c r="O30" s="687"/>
      <c r="P30" s="687"/>
      <c r="Q30" s="687"/>
      <c r="R30" s="687"/>
      <c r="S30" s="687"/>
      <c r="T30" s="687"/>
      <c r="U30" s="687"/>
      <c r="V30" s="687"/>
      <c r="W30" s="687"/>
      <c r="X30" s="687"/>
      <c r="Y30" s="687"/>
      <c r="Z30" s="687"/>
      <c r="AA30" s="687"/>
      <c r="AB30" s="687"/>
    </row>
    <row r="31" spans="1:28">
      <c r="N31" s="687"/>
      <c r="O31" s="687"/>
      <c r="P31" s="687"/>
      <c r="Q31" s="687"/>
      <c r="R31" s="687"/>
      <c r="S31" s="687"/>
      <c r="T31" s="687"/>
      <c r="U31" s="687"/>
      <c r="V31" s="687"/>
      <c r="W31" s="687"/>
      <c r="X31" s="687"/>
      <c r="Y31" s="687"/>
      <c r="Z31" s="687"/>
      <c r="AA31" s="687"/>
      <c r="AB31" s="687"/>
    </row>
    <row r="32" spans="1:28">
      <c r="N32" s="687"/>
      <c r="O32" s="687"/>
      <c r="P32" s="687"/>
      <c r="Q32" s="687"/>
      <c r="R32" s="687"/>
      <c r="S32" s="687"/>
      <c r="T32" s="687"/>
      <c r="U32" s="687"/>
      <c r="V32" s="687"/>
      <c r="W32" s="687"/>
      <c r="X32" s="687"/>
      <c r="Y32" s="687"/>
      <c r="Z32" s="687"/>
      <c r="AA32" s="687"/>
      <c r="AB32" s="687"/>
    </row>
    <row r="33" spans="1:28">
      <c r="N33" s="687"/>
      <c r="O33" s="687"/>
      <c r="P33" s="687"/>
      <c r="Q33" s="687"/>
      <c r="R33" s="687"/>
      <c r="S33" s="687"/>
      <c r="T33" s="687"/>
      <c r="U33" s="687"/>
      <c r="V33" s="687"/>
      <c r="W33" s="687"/>
      <c r="X33" s="687"/>
      <c r="Y33" s="687"/>
      <c r="Z33" s="687"/>
      <c r="AA33" s="687"/>
      <c r="AB33" s="687"/>
    </row>
    <row r="34" spans="1:28">
      <c r="N34" s="687"/>
      <c r="O34" s="687"/>
      <c r="P34" s="687"/>
      <c r="Q34" s="687"/>
      <c r="R34" s="687"/>
      <c r="S34" s="687"/>
      <c r="T34" s="687"/>
      <c r="U34" s="687"/>
      <c r="V34" s="687"/>
      <c r="W34" s="687"/>
      <c r="X34" s="687"/>
      <c r="Y34" s="687"/>
      <c r="Z34" s="687"/>
      <c r="AA34" s="687"/>
      <c r="AB34" s="687"/>
    </row>
    <row r="35" spans="1:28">
      <c r="N35" s="687"/>
      <c r="O35" s="687"/>
      <c r="P35" s="687"/>
      <c r="Q35" s="687"/>
      <c r="R35" s="687"/>
      <c r="S35" s="687"/>
      <c r="T35" s="687"/>
      <c r="U35" s="687"/>
      <c r="V35" s="687"/>
      <c r="W35" s="687"/>
      <c r="X35" s="687"/>
      <c r="Y35" s="687"/>
      <c r="Z35" s="687"/>
      <c r="AA35" s="687"/>
      <c r="AB35" s="687"/>
    </row>
    <row r="36" spans="1:28">
      <c r="N36" s="687"/>
      <c r="O36" s="687"/>
      <c r="P36" s="687"/>
      <c r="Q36" s="687"/>
      <c r="R36" s="687"/>
      <c r="S36" s="687"/>
      <c r="T36" s="687"/>
      <c r="U36" s="687"/>
      <c r="V36" s="687"/>
      <c r="W36" s="687"/>
      <c r="X36" s="687"/>
      <c r="Y36" s="687"/>
      <c r="Z36" s="687"/>
      <c r="AA36" s="687"/>
      <c r="AB36" s="687"/>
    </row>
    <row r="37" spans="1:28">
      <c r="N37" s="687"/>
      <c r="O37" s="687"/>
      <c r="P37" s="687"/>
      <c r="Q37" s="687"/>
      <c r="R37" s="687"/>
      <c r="S37" s="687"/>
      <c r="T37" s="687"/>
      <c r="U37" s="687"/>
      <c r="V37" s="687"/>
      <c r="W37" s="687"/>
      <c r="X37" s="687"/>
      <c r="Y37" s="687"/>
      <c r="Z37" s="687"/>
      <c r="AA37" s="687"/>
      <c r="AB37" s="687"/>
    </row>
    <row r="38" spans="1:28">
      <c r="N38" s="687"/>
      <c r="O38" s="687"/>
      <c r="P38" s="687"/>
      <c r="Q38" s="687"/>
      <c r="R38" s="687"/>
      <c r="S38" s="687"/>
      <c r="T38" s="687"/>
      <c r="U38" s="687"/>
      <c r="V38" s="687"/>
      <c r="W38" s="687"/>
      <c r="X38" s="687"/>
      <c r="Y38" s="687"/>
      <c r="Z38" s="687"/>
      <c r="AA38" s="687"/>
      <c r="AB38" s="687"/>
    </row>
    <row r="39" spans="1:28">
      <c r="N39" s="687"/>
      <c r="O39" s="687"/>
      <c r="P39" s="687"/>
      <c r="Q39" s="687"/>
      <c r="R39" s="687"/>
      <c r="S39" s="687"/>
      <c r="T39" s="687"/>
      <c r="U39" s="687"/>
      <c r="V39" s="687"/>
      <c r="W39" s="687"/>
      <c r="X39" s="687"/>
      <c r="Y39" s="687"/>
      <c r="Z39" s="687"/>
      <c r="AA39" s="687"/>
      <c r="AB39" s="687"/>
    </row>
    <row r="40" spans="1:28">
      <c r="N40" s="687"/>
      <c r="O40" s="687"/>
      <c r="P40" s="687"/>
      <c r="Q40" s="687"/>
      <c r="R40" s="687"/>
      <c r="S40" s="687"/>
      <c r="T40" s="687"/>
      <c r="U40" s="687"/>
      <c r="V40" s="687"/>
      <c r="W40" s="687"/>
      <c r="X40" s="687"/>
      <c r="Y40" s="687"/>
      <c r="Z40" s="687"/>
      <c r="AA40" s="687"/>
      <c r="AB40" s="687"/>
    </row>
    <row r="41" spans="1:28">
      <c r="N41" s="687"/>
      <c r="O41" s="687"/>
      <c r="P41" s="687"/>
      <c r="Q41" s="687"/>
      <c r="R41" s="687"/>
      <c r="S41" s="687"/>
      <c r="T41" s="687"/>
      <c r="U41" s="687"/>
      <c r="V41" s="687"/>
      <c r="W41" s="687"/>
      <c r="X41" s="687"/>
      <c r="Y41" s="687"/>
      <c r="Z41" s="687"/>
      <c r="AA41" s="687"/>
      <c r="AB41" s="687"/>
    </row>
    <row r="42" spans="1:28">
      <c r="N42" s="687"/>
      <c r="O42" s="687"/>
      <c r="P42" s="687"/>
      <c r="Q42" s="687"/>
      <c r="R42" s="687"/>
      <c r="S42" s="687"/>
      <c r="T42" s="687"/>
      <c r="U42" s="687"/>
      <c r="V42" s="687"/>
      <c r="W42" s="687"/>
      <c r="X42" s="687"/>
      <c r="Y42" s="687"/>
      <c r="Z42" s="687"/>
      <c r="AA42" s="687"/>
      <c r="AB42" s="687"/>
    </row>
    <row r="43" spans="1:28">
      <c r="N43" s="687"/>
      <c r="O43" s="687"/>
      <c r="P43" s="687"/>
      <c r="Q43" s="687"/>
      <c r="R43" s="687"/>
      <c r="S43" s="687"/>
      <c r="T43" s="687"/>
      <c r="U43" s="687"/>
      <c r="V43" s="687"/>
      <c r="W43" s="687"/>
      <c r="X43" s="687"/>
      <c r="Y43" s="687"/>
      <c r="Z43" s="687"/>
      <c r="AA43" s="687"/>
      <c r="AB43" s="687"/>
    </row>
    <row r="44" spans="1:28">
      <c r="A44" s="686"/>
      <c r="B44" s="685"/>
      <c r="C44" s="685"/>
      <c r="D44" s="685"/>
      <c r="E44" s="685"/>
      <c r="F44" s="685"/>
      <c r="G44" s="685"/>
      <c r="H44" s="685"/>
      <c r="I44" s="685"/>
      <c r="J44" s="685"/>
      <c r="K44" s="685"/>
      <c r="L44" s="685"/>
      <c r="M44" s="685"/>
      <c r="N44" s="684"/>
      <c r="O44" s="684"/>
      <c r="P44" s="684"/>
      <c r="Q44" s="684"/>
      <c r="R44" s="684"/>
      <c r="S44" s="684"/>
      <c r="T44" s="684"/>
      <c r="U44" s="684"/>
      <c r="V44" s="684"/>
      <c r="W44" s="684"/>
      <c r="X44" s="684"/>
      <c r="Y44" s="684"/>
      <c r="Z44" s="684"/>
      <c r="AA44" s="684"/>
      <c r="AB44" s="684"/>
    </row>
    <row r="45" spans="1:28" s="681" customFormat="1">
      <c r="A45" s="683"/>
      <c r="B45" s="682"/>
      <c r="C45" s="682"/>
      <c r="D45" s="682"/>
      <c r="E45" s="682"/>
      <c r="F45" s="682"/>
      <c r="G45" s="682"/>
      <c r="H45" s="682"/>
      <c r="I45" s="682"/>
      <c r="J45" s="682"/>
      <c r="K45" s="682"/>
      <c r="L45" s="682"/>
      <c r="M45" s="682"/>
    </row>
    <row r="46" spans="1:28" s="681" customFormat="1">
      <c r="A46" s="683"/>
      <c r="B46" s="682"/>
      <c r="C46" s="682"/>
      <c r="D46" s="682"/>
      <c r="E46" s="682"/>
      <c r="F46" s="682"/>
      <c r="G46" s="682"/>
      <c r="H46" s="682"/>
      <c r="I46" s="682"/>
      <c r="J46" s="682"/>
      <c r="K46" s="682"/>
      <c r="L46" s="682"/>
      <c r="M46" s="682"/>
    </row>
    <row r="47" spans="1:28" s="681" customFormat="1">
      <c r="A47" s="683"/>
      <c r="B47" s="682"/>
      <c r="C47" s="682"/>
      <c r="D47" s="682"/>
      <c r="E47" s="682"/>
      <c r="F47" s="682"/>
      <c r="G47" s="682"/>
      <c r="H47" s="682"/>
      <c r="I47" s="682"/>
      <c r="J47" s="682"/>
      <c r="K47" s="682"/>
      <c r="L47" s="682"/>
      <c r="M47" s="682"/>
    </row>
    <row r="48" spans="1:28" s="681" customFormat="1">
      <c r="A48" s="683"/>
      <c r="B48" s="682"/>
      <c r="C48" s="682"/>
      <c r="D48" s="682"/>
      <c r="E48" s="682"/>
      <c r="F48" s="682"/>
      <c r="G48" s="682"/>
      <c r="H48" s="682"/>
      <c r="I48" s="682"/>
      <c r="J48" s="682"/>
      <c r="K48" s="682"/>
      <c r="L48" s="682"/>
      <c r="M48" s="682"/>
    </row>
    <row r="49" spans="1:13" s="681" customFormat="1">
      <c r="A49" s="683"/>
      <c r="B49" s="682"/>
      <c r="C49" s="682"/>
      <c r="D49" s="682"/>
      <c r="E49" s="682"/>
      <c r="F49" s="682"/>
      <c r="G49" s="682"/>
      <c r="H49" s="682"/>
      <c r="I49" s="682"/>
      <c r="J49" s="682"/>
      <c r="K49" s="682"/>
      <c r="L49" s="682"/>
      <c r="M49" s="682"/>
    </row>
    <row r="50" spans="1:13" s="681" customFormat="1">
      <c r="A50" s="683"/>
      <c r="B50" s="682"/>
      <c r="C50" s="682"/>
      <c r="D50" s="682"/>
      <c r="E50" s="682"/>
      <c r="F50" s="682"/>
      <c r="G50" s="682"/>
      <c r="H50" s="682"/>
      <c r="I50" s="682"/>
      <c r="J50" s="682"/>
      <c r="K50" s="682"/>
      <c r="L50" s="682"/>
      <c r="M50" s="682"/>
    </row>
    <row r="51" spans="1:13" s="681" customFormat="1">
      <c r="A51" s="683"/>
      <c r="B51" s="682"/>
      <c r="C51" s="682"/>
      <c r="D51" s="682"/>
      <c r="E51" s="682"/>
      <c r="F51" s="682"/>
      <c r="G51" s="682"/>
      <c r="H51" s="682"/>
      <c r="I51" s="682"/>
      <c r="J51" s="682"/>
      <c r="K51" s="682"/>
      <c r="L51" s="682"/>
      <c r="M51" s="682"/>
    </row>
    <row r="52" spans="1:13" s="681" customFormat="1">
      <c r="A52" s="683"/>
      <c r="B52" s="682"/>
      <c r="C52" s="682"/>
      <c r="D52" s="682"/>
      <c r="E52" s="682"/>
      <c r="F52" s="682"/>
      <c r="G52" s="682"/>
      <c r="H52" s="682"/>
      <c r="I52" s="682"/>
      <c r="J52" s="682"/>
      <c r="K52" s="682"/>
      <c r="L52" s="682"/>
      <c r="M52" s="682"/>
    </row>
    <row r="53" spans="1:13" s="681" customFormat="1">
      <c r="A53" s="683"/>
      <c r="B53" s="682"/>
      <c r="C53" s="682"/>
      <c r="D53" s="682"/>
      <c r="E53" s="682"/>
      <c r="F53" s="682"/>
      <c r="G53" s="682"/>
      <c r="H53" s="682"/>
      <c r="I53" s="682"/>
      <c r="J53" s="682"/>
      <c r="K53" s="682"/>
      <c r="L53" s="682"/>
      <c r="M53" s="682"/>
    </row>
    <row r="54" spans="1:13" s="681" customFormat="1">
      <c r="A54" s="683"/>
      <c r="B54" s="682"/>
      <c r="C54" s="682"/>
      <c r="D54" s="682"/>
      <c r="E54" s="682"/>
      <c r="F54" s="682"/>
      <c r="G54" s="682"/>
      <c r="H54" s="682"/>
      <c r="I54" s="682"/>
      <c r="J54" s="682"/>
      <c r="K54" s="682"/>
      <c r="L54" s="682"/>
      <c r="M54" s="682"/>
    </row>
    <row r="55" spans="1:13" s="681" customFormat="1">
      <c r="A55" s="683"/>
      <c r="B55" s="682"/>
      <c r="C55" s="682"/>
      <c r="D55" s="682"/>
      <c r="E55" s="682"/>
      <c r="F55" s="682"/>
      <c r="G55" s="682"/>
      <c r="H55" s="682"/>
      <c r="I55" s="682"/>
      <c r="J55" s="682"/>
      <c r="K55" s="682"/>
      <c r="L55" s="682"/>
      <c r="M55" s="682"/>
    </row>
    <row r="56" spans="1:13" s="681" customFormat="1">
      <c r="A56" s="683"/>
      <c r="B56" s="682"/>
      <c r="C56" s="682"/>
      <c r="D56" s="682"/>
      <c r="E56" s="682"/>
      <c r="F56" s="682"/>
      <c r="G56" s="682"/>
      <c r="H56" s="682"/>
      <c r="I56" s="682"/>
      <c r="J56" s="682"/>
      <c r="K56" s="682"/>
      <c r="L56" s="682"/>
      <c r="M56" s="682"/>
    </row>
    <row r="57" spans="1:13" s="681" customFormat="1">
      <c r="A57" s="683"/>
      <c r="B57" s="682"/>
      <c r="C57" s="682"/>
      <c r="D57" s="682"/>
      <c r="E57" s="682"/>
      <c r="F57" s="682"/>
      <c r="G57" s="682"/>
      <c r="H57" s="682"/>
      <c r="I57" s="682"/>
      <c r="J57" s="682"/>
      <c r="K57" s="682"/>
      <c r="L57" s="682"/>
      <c r="M57" s="682"/>
    </row>
    <row r="58" spans="1:13" s="681" customFormat="1">
      <c r="A58" s="683"/>
      <c r="B58" s="682"/>
      <c r="C58" s="682"/>
      <c r="D58" s="682"/>
      <c r="E58" s="682"/>
      <c r="F58" s="682"/>
      <c r="G58" s="682"/>
      <c r="H58" s="682"/>
      <c r="I58" s="682"/>
      <c r="J58" s="682"/>
      <c r="K58" s="682"/>
      <c r="L58" s="682"/>
      <c r="M58" s="682"/>
    </row>
    <row r="59" spans="1:13" s="681" customFormat="1">
      <c r="A59" s="683"/>
      <c r="B59" s="682"/>
      <c r="C59" s="682"/>
      <c r="D59" s="682"/>
      <c r="E59" s="682"/>
      <c r="F59" s="682"/>
      <c r="G59" s="682"/>
      <c r="H59" s="682"/>
      <c r="I59" s="682"/>
      <c r="J59" s="682"/>
      <c r="K59" s="682"/>
      <c r="L59" s="682"/>
      <c r="M59" s="682"/>
    </row>
    <row r="60" spans="1:13" s="681" customFormat="1">
      <c r="A60" s="683"/>
      <c r="B60" s="682"/>
      <c r="C60" s="682"/>
      <c r="D60" s="682"/>
      <c r="E60" s="682"/>
      <c r="F60" s="682"/>
      <c r="G60" s="682"/>
      <c r="H60" s="682"/>
      <c r="I60" s="682"/>
      <c r="J60" s="682"/>
      <c r="K60" s="682"/>
      <c r="L60" s="682"/>
      <c r="M60" s="682"/>
    </row>
    <row r="61" spans="1:13" s="681" customFormat="1">
      <c r="A61" s="683"/>
      <c r="B61" s="682"/>
      <c r="C61" s="682"/>
      <c r="D61" s="682"/>
      <c r="E61" s="682"/>
      <c r="F61" s="682"/>
      <c r="G61" s="682"/>
      <c r="H61" s="682"/>
      <c r="I61" s="682"/>
      <c r="J61" s="682"/>
      <c r="K61" s="682"/>
      <c r="L61" s="682"/>
      <c r="M61" s="682"/>
    </row>
    <row r="62" spans="1:13" s="681" customFormat="1">
      <c r="A62" s="683"/>
      <c r="B62" s="682"/>
      <c r="C62" s="682"/>
      <c r="D62" s="682"/>
      <c r="E62" s="682"/>
      <c r="F62" s="682"/>
      <c r="G62" s="682"/>
      <c r="H62" s="682"/>
      <c r="I62" s="682"/>
      <c r="J62" s="682"/>
      <c r="K62" s="682"/>
      <c r="L62" s="682"/>
      <c r="M62" s="682"/>
    </row>
    <row r="63" spans="1:13" s="681" customFormat="1">
      <c r="A63" s="683"/>
      <c r="B63" s="682"/>
      <c r="C63" s="682"/>
      <c r="D63" s="682"/>
      <c r="E63" s="682"/>
      <c r="F63" s="682"/>
      <c r="G63" s="682"/>
      <c r="H63" s="682"/>
      <c r="I63" s="682"/>
      <c r="J63" s="682"/>
      <c r="K63" s="682"/>
      <c r="L63" s="682"/>
      <c r="M63" s="682"/>
    </row>
    <row r="64" spans="1:13" s="681" customFormat="1">
      <c r="A64" s="683"/>
      <c r="B64" s="682"/>
      <c r="C64" s="682"/>
      <c r="D64" s="682"/>
      <c r="E64" s="682"/>
      <c r="F64" s="682"/>
      <c r="G64" s="682"/>
      <c r="H64" s="682"/>
      <c r="I64" s="682"/>
      <c r="J64" s="682"/>
      <c r="K64" s="682"/>
      <c r="L64" s="682"/>
      <c r="M64" s="682"/>
    </row>
    <row r="65" spans="1:13" s="681" customFormat="1">
      <c r="A65" s="683"/>
      <c r="B65" s="682"/>
      <c r="C65" s="682"/>
      <c r="D65" s="682"/>
      <c r="E65" s="682"/>
      <c r="F65" s="682"/>
      <c r="G65" s="682"/>
      <c r="H65" s="682"/>
      <c r="I65" s="682"/>
      <c r="J65" s="682"/>
      <c r="K65" s="682"/>
      <c r="L65" s="682"/>
      <c r="M65" s="682"/>
    </row>
    <row r="66" spans="1:13" s="681" customFormat="1">
      <c r="A66" s="683"/>
      <c r="B66" s="682"/>
      <c r="C66" s="682"/>
      <c r="D66" s="682"/>
      <c r="E66" s="682"/>
      <c r="F66" s="682"/>
      <c r="G66" s="682"/>
      <c r="H66" s="682"/>
      <c r="I66" s="682"/>
      <c r="J66" s="682"/>
      <c r="K66" s="682"/>
      <c r="L66" s="682"/>
      <c r="M66" s="682"/>
    </row>
    <row r="67" spans="1:13" s="681" customFormat="1">
      <c r="A67" s="683"/>
      <c r="B67" s="682"/>
      <c r="C67" s="682"/>
      <c r="D67" s="682"/>
      <c r="E67" s="682"/>
      <c r="F67" s="682"/>
      <c r="G67" s="682"/>
      <c r="H67" s="682"/>
      <c r="I67" s="682"/>
      <c r="J67" s="682"/>
      <c r="K67" s="682"/>
      <c r="L67" s="682"/>
      <c r="M67" s="682"/>
    </row>
    <row r="68" spans="1:13" s="681" customFormat="1">
      <c r="A68" s="683"/>
      <c r="B68" s="682"/>
      <c r="C68" s="682"/>
      <c r="D68" s="682"/>
      <c r="E68" s="682"/>
      <c r="F68" s="682"/>
      <c r="G68" s="682"/>
      <c r="H68" s="682"/>
      <c r="I68" s="682"/>
      <c r="J68" s="682"/>
      <c r="K68" s="682"/>
      <c r="L68" s="682"/>
      <c r="M68" s="682"/>
    </row>
    <row r="69" spans="1:13" s="681" customFormat="1">
      <c r="A69" s="683"/>
      <c r="B69" s="682"/>
      <c r="C69" s="682"/>
      <c r="D69" s="682"/>
      <c r="E69" s="682"/>
      <c r="F69" s="682"/>
      <c r="G69" s="682"/>
      <c r="H69" s="682"/>
      <c r="I69" s="682"/>
      <c r="J69" s="682"/>
      <c r="K69" s="682"/>
      <c r="L69" s="682"/>
      <c r="M69" s="682"/>
    </row>
    <row r="70" spans="1:13" s="681" customFormat="1">
      <c r="A70" s="683"/>
      <c r="B70" s="682"/>
      <c r="C70" s="682"/>
      <c r="D70" s="682"/>
      <c r="E70" s="682"/>
      <c r="F70" s="682"/>
      <c r="G70" s="682"/>
      <c r="H70" s="682"/>
      <c r="I70" s="682"/>
      <c r="J70" s="682"/>
      <c r="K70" s="682"/>
      <c r="L70" s="682"/>
      <c r="M70" s="682"/>
    </row>
    <row r="71" spans="1:13" s="681" customFormat="1">
      <c r="A71" s="683"/>
      <c r="B71" s="682"/>
      <c r="C71" s="682"/>
      <c r="D71" s="682"/>
      <c r="E71" s="682"/>
      <c r="F71" s="682"/>
      <c r="G71" s="682"/>
      <c r="H71" s="682"/>
      <c r="I71" s="682"/>
      <c r="J71" s="682"/>
      <c r="K71" s="682"/>
      <c r="L71" s="682"/>
      <c r="M71" s="682"/>
    </row>
    <row r="72" spans="1:13" s="681" customFormat="1">
      <c r="A72" s="683"/>
      <c r="B72" s="682"/>
      <c r="C72" s="682"/>
      <c r="D72" s="682"/>
      <c r="E72" s="682"/>
      <c r="F72" s="682"/>
      <c r="G72" s="682"/>
      <c r="H72" s="682"/>
      <c r="I72" s="682"/>
      <c r="J72" s="682"/>
      <c r="K72" s="682"/>
      <c r="L72" s="682"/>
      <c r="M72" s="682"/>
    </row>
    <row r="73" spans="1:13" s="681" customFormat="1">
      <c r="A73" s="683"/>
      <c r="B73" s="682"/>
      <c r="C73" s="682"/>
      <c r="D73" s="682"/>
      <c r="E73" s="682"/>
      <c r="F73" s="682"/>
      <c r="G73" s="682"/>
      <c r="H73" s="682"/>
      <c r="I73" s="682"/>
      <c r="J73" s="682"/>
      <c r="K73" s="682"/>
      <c r="L73" s="682"/>
      <c r="M73" s="682"/>
    </row>
    <row r="74" spans="1:13" s="681" customFormat="1">
      <c r="A74" s="683"/>
      <c r="B74" s="682"/>
      <c r="C74" s="682"/>
      <c r="D74" s="682"/>
      <c r="E74" s="682"/>
      <c r="F74" s="682"/>
      <c r="G74" s="682"/>
      <c r="H74" s="682"/>
      <c r="I74" s="682"/>
      <c r="J74" s="682"/>
      <c r="K74" s="682"/>
      <c r="L74" s="682"/>
      <c r="M74" s="682"/>
    </row>
    <row r="75" spans="1:13" s="681" customFormat="1">
      <c r="A75" s="683"/>
      <c r="B75" s="682"/>
      <c r="C75" s="682"/>
      <c r="D75" s="682"/>
      <c r="E75" s="682"/>
      <c r="F75" s="682"/>
      <c r="G75" s="682"/>
      <c r="H75" s="682"/>
      <c r="I75" s="682"/>
      <c r="J75" s="682"/>
      <c r="K75" s="682"/>
      <c r="L75" s="682"/>
      <c r="M75" s="682"/>
    </row>
    <row r="76" spans="1:13" s="681" customFormat="1">
      <c r="A76" s="683"/>
      <c r="B76" s="682"/>
      <c r="C76" s="682"/>
      <c r="D76" s="682"/>
      <c r="E76" s="682"/>
      <c r="F76" s="682"/>
      <c r="G76" s="682"/>
      <c r="H76" s="682"/>
      <c r="I76" s="682"/>
      <c r="J76" s="682"/>
      <c r="K76" s="682"/>
      <c r="L76" s="682"/>
      <c r="M76" s="682"/>
    </row>
    <row r="77" spans="1:13" s="681" customFormat="1">
      <c r="A77" s="683"/>
      <c r="B77" s="682"/>
      <c r="C77" s="682"/>
      <c r="D77" s="682"/>
      <c r="E77" s="682"/>
      <c r="F77" s="682"/>
      <c r="G77" s="682"/>
      <c r="H77" s="682"/>
      <c r="I77" s="682"/>
      <c r="J77" s="682"/>
      <c r="K77" s="682"/>
      <c r="L77" s="682"/>
      <c r="M77" s="682"/>
    </row>
    <row r="78" spans="1:13" s="681" customFormat="1">
      <c r="A78" s="683"/>
      <c r="B78" s="682"/>
      <c r="C78" s="682"/>
      <c r="D78" s="682"/>
      <c r="E78" s="682"/>
      <c r="F78" s="682"/>
      <c r="G78" s="682"/>
      <c r="H78" s="682"/>
      <c r="I78" s="682"/>
      <c r="J78" s="682"/>
      <c r="K78" s="682"/>
      <c r="L78" s="682"/>
      <c r="M78" s="682"/>
    </row>
    <row r="79" spans="1:13" s="681" customFormat="1">
      <c r="A79" s="683"/>
      <c r="B79" s="682"/>
      <c r="C79" s="682"/>
      <c r="D79" s="682"/>
      <c r="E79" s="682"/>
      <c r="F79" s="682"/>
      <c r="G79" s="682"/>
      <c r="H79" s="682"/>
      <c r="I79" s="682"/>
      <c r="J79" s="682"/>
      <c r="K79" s="682"/>
      <c r="L79" s="682"/>
      <c r="M79" s="682"/>
    </row>
    <row r="80" spans="1:13" s="681" customFormat="1">
      <c r="A80" s="683"/>
      <c r="B80" s="682"/>
      <c r="C80" s="682"/>
      <c r="D80" s="682"/>
      <c r="E80" s="682"/>
      <c r="F80" s="682"/>
      <c r="G80" s="682"/>
      <c r="H80" s="682"/>
      <c r="I80" s="682"/>
      <c r="J80" s="682"/>
      <c r="K80" s="682"/>
      <c r="L80" s="682"/>
      <c r="M80" s="682"/>
    </row>
    <row r="81" spans="1:13" s="681" customFormat="1">
      <c r="A81" s="683"/>
      <c r="B81" s="682"/>
      <c r="C81" s="682"/>
      <c r="D81" s="682"/>
      <c r="E81" s="682"/>
      <c r="F81" s="682"/>
      <c r="G81" s="682"/>
      <c r="H81" s="682"/>
      <c r="I81" s="682"/>
      <c r="J81" s="682"/>
      <c r="K81" s="682"/>
      <c r="L81" s="682"/>
      <c r="M81" s="682"/>
    </row>
    <row r="82" spans="1:13" s="681" customFormat="1">
      <c r="A82" s="683"/>
      <c r="B82" s="682"/>
      <c r="C82" s="682"/>
      <c r="D82" s="682"/>
      <c r="E82" s="682"/>
      <c r="F82" s="682"/>
      <c r="G82" s="682"/>
      <c r="H82" s="682"/>
      <c r="I82" s="682"/>
      <c r="J82" s="682"/>
      <c r="K82" s="682"/>
      <c r="L82" s="682"/>
      <c r="M82" s="682"/>
    </row>
    <row r="83" spans="1:13" s="681" customFormat="1">
      <c r="A83" s="683"/>
      <c r="B83" s="682"/>
      <c r="C83" s="682"/>
      <c r="D83" s="682"/>
      <c r="E83" s="682"/>
      <c r="F83" s="682"/>
      <c r="G83" s="682"/>
      <c r="H83" s="682"/>
      <c r="I83" s="682"/>
      <c r="J83" s="682"/>
      <c r="K83" s="682"/>
      <c r="L83" s="682"/>
      <c r="M83" s="682"/>
    </row>
    <row r="84" spans="1:13" s="681" customFormat="1">
      <c r="A84" s="683"/>
      <c r="B84" s="682"/>
      <c r="C84" s="682"/>
      <c r="D84" s="682"/>
      <c r="E84" s="682"/>
      <c r="F84" s="682"/>
      <c r="G84" s="682"/>
      <c r="H84" s="682"/>
      <c r="I84" s="682"/>
      <c r="J84" s="682"/>
      <c r="K84" s="682"/>
      <c r="L84" s="682"/>
      <c r="M84" s="682"/>
    </row>
    <row r="85" spans="1:13" s="681" customFormat="1">
      <c r="A85" s="683"/>
      <c r="B85" s="682"/>
      <c r="C85" s="682"/>
      <c r="D85" s="682"/>
      <c r="E85" s="682"/>
      <c r="F85" s="682"/>
      <c r="G85" s="682"/>
      <c r="H85" s="682"/>
      <c r="I85" s="682"/>
      <c r="J85" s="682"/>
      <c r="K85" s="682"/>
      <c r="L85" s="682"/>
      <c r="M85" s="682"/>
    </row>
    <row r="86" spans="1:13" s="681" customFormat="1">
      <c r="A86" s="683"/>
      <c r="B86" s="682"/>
      <c r="C86" s="682"/>
      <c r="D86" s="682"/>
      <c r="E86" s="682"/>
      <c r="F86" s="682"/>
      <c r="G86" s="682"/>
      <c r="H86" s="682"/>
      <c r="I86" s="682"/>
      <c r="J86" s="682"/>
      <c r="K86" s="682"/>
      <c r="L86" s="682"/>
      <c r="M86" s="682"/>
    </row>
    <row r="87" spans="1:13" s="681" customFormat="1">
      <c r="A87" s="683"/>
      <c r="B87" s="682"/>
      <c r="C87" s="682"/>
      <c r="D87" s="682"/>
      <c r="E87" s="682"/>
      <c r="F87" s="682"/>
      <c r="G87" s="682"/>
      <c r="H87" s="682"/>
      <c r="I87" s="682"/>
      <c r="J87" s="682"/>
      <c r="K87" s="682"/>
      <c r="L87" s="682"/>
      <c r="M87" s="682"/>
    </row>
    <row r="88" spans="1:13" s="681" customFormat="1">
      <c r="A88" s="683"/>
      <c r="B88" s="682"/>
      <c r="C88" s="682"/>
      <c r="D88" s="682"/>
      <c r="E88" s="682"/>
      <c r="F88" s="682"/>
      <c r="G88" s="682"/>
      <c r="H88" s="682"/>
      <c r="I88" s="682"/>
      <c r="J88" s="682"/>
      <c r="K88" s="682"/>
      <c r="L88" s="682"/>
      <c r="M88" s="682"/>
    </row>
    <row r="89" spans="1:13" s="681" customFormat="1">
      <c r="A89" s="683"/>
      <c r="B89" s="682"/>
      <c r="C89" s="682"/>
      <c r="D89" s="682"/>
      <c r="E89" s="682"/>
      <c r="F89" s="682"/>
      <c r="G89" s="682"/>
      <c r="H89" s="682"/>
      <c r="I89" s="682"/>
      <c r="J89" s="682"/>
      <c r="K89" s="682"/>
      <c r="L89" s="682"/>
      <c r="M89" s="682"/>
    </row>
    <row r="90" spans="1:13" s="681" customFormat="1">
      <c r="A90" s="683"/>
      <c r="B90" s="682"/>
      <c r="C90" s="682"/>
      <c r="D90" s="682"/>
      <c r="E90" s="682"/>
      <c r="F90" s="682"/>
      <c r="G90" s="682"/>
      <c r="H90" s="682"/>
      <c r="I90" s="682"/>
      <c r="J90" s="682"/>
      <c r="K90" s="682"/>
      <c r="L90" s="682"/>
      <c r="M90" s="682"/>
    </row>
    <row r="91" spans="1:13" s="681" customFormat="1">
      <c r="A91" s="683"/>
      <c r="B91" s="682"/>
      <c r="C91" s="682"/>
      <c r="D91" s="682"/>
      <c r="E91" s="682"/>
      <c r="F91" s="682"/>
      <c r="G91" s="682"/>
      <c r="H91" s="682"/>
      <c r="I91" s="682"/>
      <c r="J91" s="682"/>
      <c r="K91" s="682"/>
      <c r="L91" s="682"/>
      <c r="M91" s="682"/>
    </row>
    <row r="92" spans="1:13" s="681" customFormat="1">
      <c r="A92" s="683"/>
      <c r="B92" s="682"/>
      <c r="C92" s="682"/>
      <c r="D92" s="682"/>
      <c r="E92" s="682"/>
      <c r="F92" s="682"/>
      <c r="G92" s="682"/>
      <c r="H92" s="682"/>
      <c r="I92" s="682"/>
      <c r="J92" s="682"/>
      <c r="K92" s="682"/>
      <c r="L92" s="682"/>
      <c r="M92" s="682"/>
    </row>
    <row r="93" spans="1:13" s="681" customFormat="1">
      <c r="A93" s="683"/>
      <c r="B93" s="682"/>
      <c r="C93" s="682"/>
      <c r="D93" s="682"/>
      <c r="E93" s="682"/>
      <c r="F93" s="682"/>
      <c r="G93" s="682"/>
      <c r="H93" s="682"/>
      <c r="I93" s="682"/>
      <c r="J93" s="682"/>
      <c r="K93" s="682"/>
      <c r="L93" s="682"/>
      <c r="M93" s="682"/>
    </row>
    <row r="94" spans="1:13" s="681" customFormat="1">
      <c r="A94" s="683"/>
      <c r="B94" s="682"/>
      <c r="C94" s="682"/>
      <c r="D94" s="682"/>
      <c r="E94" s="682"/>
      <c r="F94" s="682"/>
      <c r="G94" s="682"/>
      <c r="H94" s="682"/>
      <c r="I94" s="682"/>
      <c r="J94" s="682"/>
      <c r="K94" s="682"/>
      <c r="L94" s="682"/>
      <c r="M94" s="682"/>
    </row>
    <row r="95" spans="1:13" s="681" customFormat="1">
      <c r="A95" s="683"/>
      <c r="B95" s="682"/>
      <c r="C95" s="682"/>
      <c r="D95" s="682"/>
      <c r="E95" s="682"/>
      <c r="F95" s="682"/>
      <c r="G95" s="682"/>
      <c r="H95" s="682"/>
      <c r="I95" s="682"/>
      <c r="J95" s="682"/>
      <c r="K95" s="682"/>
      <c r="L95" s="682"/>
      <c r="M95" s="682"/>
    </row>
    <row r="96" spans="1:13" s="681" customFormat="1">
      <c r="A96" s="683"/>
      <c r="B96" s="682"/>
      <c r="C96" s="682"/>
      <c r="D96" s="682"/>
      <c r="E96" s="682"/>
      <c r="F96" s="682"/>
      <c r="G96" s="682"/>
      <c r="H96" s="682"/>
      <c r="I96" s="682"/>
      <c r="J96" s="682"/>
      <c r="K96" s="682"/>
      <c r="L96" s="682"/>
      <c r="M96" s="682"/>
    </row>
    <row r="97" spans="1:13" s="681" customFormat="1">
      <c r="A97" s="683"/>
      <c r="B97" s="682"/>
      <c r="C97" s="682"/>
      <c r="D97" s="682"/>
      <c r="E97" s="682"/>
      <c r="F97" s="682"/>
      <c r="G97" s="682"/>
      <c r="H97" s="682"/>
      <c r="I97" s="682"/>
      <c r="J97" s="682"/>
      <c r="K97" s="682"/>
      <c r="L97" s="682"/>
      <c r="M97" s="682"/>
    </row>
    <row r="98" spans="1:13" s="681" customFormat="1">
      <c r="A98" s="683"/>
      <c r="B98" s="682"/>
      <c r="C98" s="682"/>
      <c r="D98" s="682"/>
      <c r="E98" s="682"/>
      <c r="F98" s="682"/>
      <c r="G98" s="682"/>
      <c r="H98" s="682"/>
      <c r="I98" s="682"/>
      <c r="J98" s="682"/>
      <c r="K98" s="682"/>
      <c r="L98" s="682"/>
      <c r="M98" s="682"/>
    </row>
    <row r="99" spans="1:13" s="681" customFormat="1">
      <c r="A99" s="683"/>
      <c r="B99" s="682"/>
      <c r="C99" s="682"/>
      <c r="D99" s="682"/>
      <c r="E99" s="682"/>
      <c r="F99" s="682"/>
      <c r="G99" s="682"/>
      <c r="H99" s="682"/>
      <c r="I99" s="682"/>
      <c r="J99" s="682"/>
      <c r="K99" s="682"/>
      <c r="L99" s="682"/>
      <c r="M99" s="682"/>
    </row>
    <row r="100" spans="1:13" s="681" customFormat="1">
      <c r="A100" s="683"/>
      <c r="B100" s="682"/>
      <c r="C100" s="682"/>
      <c r="D100" s="682"/>
      <c r="E100" s="682"/>
      <c r="F100" s="682"/>
      <c r="G100" s="682"/>
      <c r="H100" s="682"/>
      <c r="I100" s="682"/>
      <c r="J100" s="682"/>
      <c r="K100" s="682"/>
      <c r="L100" s="682"/>
      <c r="M100" s="682"/>
    </row>
    <row r="101" spans="1:13" s="681" customFormat="1">
      <c r="A101" s="683"/>
      <c r="B101" s="682"/>
      <c r="C101" s="682"/>
      <c r="D101" s="682"/>
      <c r="E101" s="682"/>
      <c r="F101" s="682"/>
      <c r="G101" s="682"/>
      <c r="H101" s="682"/>
      <c r="I101" s="682"/>
      <c r="J101" s="682"/>
      <c r="K101" s="682"/>
      <c r="L101" s="682"/>
      <c r="M101" s="682"/>
    </row>
    <row r="102" spans="1:13" s="681" customFormat="1">
      <c r="A102" s="683"/>
      <c r="B102" s="682"/>
      <c r="C102" s="682"/>
      <c r="D102" s="682"/>
      <c r="E102" s="682"/>
      <c r="F102" s="682"/>
      <c r="G102" s="682"/>
      <c r="H102" s="682"/>
      <c r="I102" s="682"/>
      <c r="J102" s="682"/>
      <c r="K102" s="682"/>
      <c r="L102" s="682"/>
      <c r="M102" s="682"/>
    </row>
    <row r="103" spans="1:13" s="681" customFormat="1">
      <c r="A103" s="683"/>
      <c r="B103" s="682"/>
      <c r="C103" s="682"/>
      <c r="D103" s="682"/>
      <c r="E103" s="682"/>
      <c r="F103" s="682"/>
      <c r="G103" s="682"/>
      <c r="H103" s="682"/>
      <c r="I103" s="682"/>
      <c r="J103" s="682"/>
      <c r="K103" s="682"/>
      <c r="L103" s="682"/>
      <c r="M103" s="682"/>
    </row>
    <row r="104" spans="1:13" s="681" customFormat="1">
      <c r="A104" s="683"/>
      <c r="B104" s="682"/>
      <c r="C104" s="682"/>
      <c r="D104" s="682"/>
      <c r="E104" s="682"/>
      <c r="F104" s="682"/>
      <c r="G104" s="682"/>
      <c r="H104" s="682"/>
      <c r="I104" s="682"/>
      <c r="J104" s="682"/>
      <c r="K104" s="682"/>
      <c r="L104" s="682"/>
      <c r="M104" s="682"/>
    </row>
    <row r="105" spans="1:13" s="681" customFormat="1">
      <c r="A105" s="683"/>
      <c r="B105" s="682"/>
      <c r="C105" s="682"/>
      <c r="D105" s="682"/>
      <c r="E105" s="682"/>
      <c r="F105" s="682"/>
      <c r="G105" s="682"/>
      <c r="H105" s="682"/>
      <c r="I105" s="682"/>
      <c r="J105" s="682"/>
      <c r="K105" s="682"/>
      <c r="L105" s="682"/>
      <c r="M105" s="682"/>
    </row>
    <row r="106" spans="1:13" s="681" customFormat="1">
      <c r="A106" s="683"/>
      <c r="B106" s="682"/>
      <c r="C106" s="682"/>
      <c r="D106" s="682"/>
      <c r="E106" s="682"/>
      <c r="F106" s="682"/>
      <c r="G106" s="682"/>
      <c r="H106" s="682"/>
      <c r="I106" s="682"/>
      <c r="J106" s="682"/>
      <c r="K106" s="682"/>
      <c r="L106" s="682"/>
      <c r="M106" s="682"/>
    </row>
    <row r="107" spans="1:13" s="681" customFormat="1">
      <c r="A107" s="683"/>
      <c r="B107" s="682"/>
      <c r="C107" s="682"/>
      <c r="D107" s="682"/>
      <c r="E107" s="682"/>
      <c r="F107" s="682"/>
      <c r="G107" s="682"/>
      <c r="H107" s="682"/>
      <c r="I107" s="682"/>
      <c r="J107" s="682"/>
      <c r="K107" s="682"/>
      <c r="L107" s="682"/>
      <c r="M107" s="682"/>
    </row>
    <row r="108" spans="1:13" s="681" customFormat="1">
      <c r="A108" s="683"/>
      <c r="B108" s="682"/>
      <c r="C108" s="682"/>
      <c r="D108" s="682"/>
      <c r="E108" s="682"/>
      <c r="F108" s="682"/>
      <c r="G108" s="682"/>
      <c r="H108" s="682"/>
      <c r="I108" s="682"/>
      <c r="J108" s="682"/>
      <c r="K108" s="682"/>
      <c r="L108" s="682"/>
      <c r="M108" s="682"/>
    </row>
    <row r="109" spans="1:13" s="681" customFormat="1">
      <c r="A109" s="683"/>
      <c r="B109" s="682"/>
      <c r="C109" s="682"/>
      <c r="D109" s="682"/>
      <c r="E109" s="682"/>
      <c r="F109" s="682"/>
      <c r="G109" s="682"/>
      <c r="H109" s="682"/>
      <c r="I109" s="682"/>
      <c r="J109" s="682"/>
      <c r="K109" s="682"/>
      <c r="L109" s="682"/>
      <c r="M109" s="682"/>
    </row>
    <row r="110" spans="1:13" s="681" customFormat="1">
      <c r="A110" s="683"/>
      <c r="B110" s="682"/>
      <c r="C110" s="682"/>
      <c r="D110" s="682"/>
      <c r="E110" s="682"/>
      <c r="F110" s="682"/>
      <c r="G110" s="682"/>
      <c r="H110" s="682"/>
      <c r="I110" s="682"/>
      <c r="J110" s="682"/>
      <c r="K110" s="682"/>
      <c r="L110" s="682"/>
      <c r="M110" s="682"/>
    </row>
    <row r="111" spans="1:13" s="681" customFormat="1">
      <c r="A111" s="683"/>
      <c r="B111" s="682"/>
      <c r="C111" s="682"/>
      <c r="D111" s="682"/>
      <c r="E111" s="682"/>
      <c r="F111" s="682"/>
      <c r="G111" s="682"/>
      <c r="H111" s="682"/>
      <c r="I111" s="682"/>
      <c r="J111" s="682"/>
      <c r="K111" s="682"/>
      <c r="L111" s="682"/>
      <c r="M111" s="682"/>
    </row>
    <row r="112" spans="1:13" s="681" customFormat="1">
      <c r="A112" s="683"/>
      <c r="B112" s="682"/>
      <c r="C112" s="682"/>
      <c r="D112" s="682"/>
      <c r="E112" s="682"/>
      <c r="F112" s="682"/>
      <c r="G112" s="682"/>
      <c r="H112" s="682"/>
      <c r="I112" s="682"/>
      <c r="J112" s="682"/>
      <c r="K112" s="682"/>
      <c r="L112" s="682"/>
      <c r="M112" s="682"/>
    </row>
    <row r="113" spans="1:13" s="681" customFormat="1">
      <c r="A113" s="683"/>
      <c r="B113" s="682"/>
      <c r="C113" s="682"/>
      <c r="D113" s="682"/>
      <c r="E113" s="682"/>
      <c r="F113" s="682"/>
      <c r="G113" s="682"/>
      <c r="H113" s="682"/>
      <c r="I113" s="682"/>
      <c r="J113" s="682"/>
      <c r="K113" s="682"/>
      <c r="L113" s="682"/>
      <c r="M113" s="682"/>
    </row>
    <row r="114" spans="1:13" s="681" customFormat="1">
      <c r="A114" s="683"/>
      <c r="B114" s="682"/>
      <c r="C114" s="682"/>
      <c r="D114" s="682"/>
      <c r="E114" s="682"/>
      <c r="F114" s="682"/>
      <c r="G114" s="682"/>
      <c r="H114" s="682"/>
      <c r="I114" s="682"/>
      <c r="J114" s="682"/>
      <c r="K114" s="682"/>
      <c r="L114" s="682"/>
      <c r="M114" s="682"/>
    </row>
    <row r="115" spans="1:13" s="681" customFormat="1">
      <c r="A115" s="683"/>
      <c r="B115" s="682"/>
      <c r="C115" s="682"/>
      <c r="D115" s="682"/>
      <c r="E115" s="682"/>
      <c r="F115" s="682"/>
      <c r="G115" s="682"/>
      <c r="H115" s="682"/>
      <c r="I115" s="682"/>
      <c r="J115" s="682"/>
      <c r="K115" s="682"/>
      <c r="L115" s="682"/>
      <c r="M115" s="682"/>
    </row>
    <row r="116" spans="1:13" s="681" customFormat="1">
      <c r="A116" s="683"/>
      <c r="B116" s="682"/>
      <c r="C116" s="682"/>
      <c r="D116" s="682"/>
      <c r="E116" s="682"/>
      <c r="F116" s="682"/>
      <c r="G116" s="682"/>
      <c r="H116" s="682"/>
      <c r="I116" s="682"/>
      <c r="J116" s="682"/>
      <c r="K116" s="682"/>
      <c r="L116" s="682"/>
      <c r="M116" s="682"/>
    </row>
    <row r="117" spans="1:13" s="681" customFormat="1">
      <c r="A117" s="683"/>
      <c r="B117" s="682"/>
      <c r="C117" s="682"/>
      <c r="D117" s="682"/>
      <c r="E117" s="682"/>
      <c r="F117" s="682"/>
      <c r="G117" s="682"/>
      <c r="H117" s="682"/>
      <c r="I117" s="682"/>
      <c r="J117" s="682"/>
      <c r="K117" s="682"/>
      <c r="L117" s="682"/>
      <c r="M117" s="682"/>
    </row>
    <row r="118" spans="1:13" s="681" customFormat="1">
      <c r="A118" s="683"/>
      <c r="B118" s="682"/>
      <c r="C118" s="682"/>
      <c r="D118" s="682"/>
      <c r="E118" s="682"/>
      <c r="F118" s="682"/>
      <c r="G118" s="682"/>
      <c r="H118" s="682"/>
      <c r="I118" s="682"/>
      <c r="J118" s="682"/>
      <c r="K118" s="682"/>
      <c r="L118" s="682"/>
      <c r="M118" s="682"/>
    </row>
    <row r="119" spans="1:13" s="681" customFormat="1">
      <c r="A119" s="683"/>
      <c r="B119" s="682"/>
      <c r="C119" s="682"/>
      <c r="D119" s="682"/>
      <c r="E119" s="682"/>
      <c r="F119" s="682"/>
      <c r="G119" s="682"/>
      <c r="H119" s="682"/>
      <c r="I119" s="682"/>
      <c r="J119" s="682"/>
      <c r="K119" s="682"/>
      <c r="L119" s="682"/>
      <c r="M119" s="682"/>
    </row>
  </sheetData>
  <mergeCells count="23">
    <mergeCell ref="K5:M5"/>
    <mergeCell ref="T5:Z5"/>
    <mergeCell ref="A5:A6"/>
    <mergeCell ref="B5:B6"/>
    <mergeCell ref="C5:C6"/>
    <mergeCell ref="D5:D6"/>
    <mergeCell ref="E5:E6"/>
    <mergeCell ref="B1:M1"/>
    <mergeCell ref="Z3:AB3"/>
    <mergeCell ref="K3:M3"/>
    <mergeCell ref="N5:Q5"/>
    <mergeCell ref="R5:R6"/>
    <mergeCell ref="S5:S6"/>
    <mergeCell ref="N1:Y1"/>
    <mergeCell ref="B4:J4"/>
    <mergeCell ref="I2:M2"/>
    <mergeCell ref="N2:R2"/>
    <mergeCell ref="F5:I5"/>
    <mergeCell ref="AB4:AB6"/>
    <mergeCell ref="N3:P3"/>
    <mergeCell ref="K4:W4"/>
    <mergeCell ref="AA5:AA6"/>
    <mergeCell ref="J5:J6"/>
  </mergeCells>
  <phoneticPr fontId="3" type="noConversion"/>
  <printOptions horizontalCentered="1"/>
  <pageMargins left="0.59055118110236227" right="0.19685039370078741" top="0.74803149606299213" bottom="0.59055118110236227" header="0.47244094488188981" footer="0.31496062992125984"/>
  <pageSetup paperSize="9" scale="90" firstPageNumber="141" orientation="portrait" useFirstPageNumber="1" horizontalDpi="1200" r:id="rId1"/>
  <headerFooter alignWithMargins="0">
    <oddFooter>&amp;C&amp;"Arial,標準"&amp;P&amp;L&amp;R</oddFooter>
  </headerFooter>
  <drawing r:id="rId2"/>
</worksheet>
</file>

<file path=xl/worksheets/sheet45.xml><?xml version="1.0" encoding="utf-8"?>
<worksheet xmlns="http://schemas.openxmlformats.org/spreadsheetml/2006/main" xmlns:r="http://schemas.openxmlformats.org/officeDocument/2006/relationships">
  <sheetPr>
    <tabColor rgb="FF92D050"/>
  </sheetPr>
  <dimension ref="A1:P45"/>
  <sheetViews>
    <sheetView zoomScale="90" zoomScaleNormal="90" workbookViewId="0">
      <pane ySplit="7" topLeftCell="A25" activePane="bottomLeft" state="frozen"/>
      <selection pane="bottomLeft" activeCell="N25" sqref="N25:P25"/>
    </sheetView>
  </sheetViews>
  <sheetFormatPr defaultColWidth="8.90625" defaultRowHeight="17"/>
  <cols>
    <col min="1" max="1" width="10.36328125" style="1" customWidth="1"/>
    <col min="2" max="2" width="7.36328125" style="1" customWidth="1"/>
    <col min="3" max="3" width="12.26953125" style="1" customWidth="1"/>
    <col min="4" max="4" width="11.1796875" style="1" customWidth="1"/>
    <col min="5" max="5" width="12" style="1" customWidth="1"/>
    <col min="6" max="6" width="11" style="1" bestFit="1" customWidth="1"/>
    <col min="7" max="7" width="9" style="1" customWidth="1"/>
    <col min="8" max="8" width="10.26953125" style="1" customWidth="1"/>
    <col min="9" max="9" width="6.81640625" style="1" customWidth="1"/>
    <col min="10" max="10" width="25" style="1" customWidth="1"/>
    <col min="11" max="11" width="10.08984375" style="1" customWidth="1"/>
    <col min="12" max="12" width="10" style="1" customWidth="1"/>
    <col min="13" max="13" width="10.6328125" style="1" customWidth="1"/>
    <col min="14" max="14" width="10.08984375" style="1" customWidth="1"/>
    <col min="15" max="15" width="10.81640625" style="1" customWidth="1"/>
    <col min="16" max="16" width="10.08984375" style="1" customWidth="1"/>
    <col min="17" max="16384" width="8.90625" style="1"/>
  </cols>
  <sheetData>
    <row r="1" spans="1:16">
      <c r="A1" s="1" t="s">
        <v>406</v>
      </c>
    </row>
    <row r="2" spans="1:16" ht="27.5">
      <c r="B2" s="4"/>
      <c r="C2" s="4"/>
      <c r="D2" s="4"/>
      <c r="E2" s="4"/>
      <c r="F2" s="4"/>
      <c r="G2" s="932" t="s">
        <v>633</v>
      </c>
      <c r="H2" s="932"/>
      <c r="I2" s="932"/>
      <c r="J2" s="457" t="s">
        <v>715</v>
      </c>
      <c r="K2" s="4"/>
      <c r="L2" s="4"/>
      <c r="M2" s="4"/>
      <c r="N2" s="4"/>
      <c r="O2" s="4"/>
      <c r="P2" s="4"/>
    </row>
    <row r="3" spans="1:16" ht="27.5">
      <c r="B3" s="4"/>
      <c r="C3" s="4"/>
      <c r="D3" s="4"/>
      <c r="E3" s="4"/>
      <c r="F3" s="4"/>
      <c r="G3" s="932" t="s">
        <v>1006</v>
      </c>
      <c r="H3" s="932"/>
      <c r="I3" s="932"/>
      <c r="J3" s="457" t="s">
        <v>1007</v>
      </c>
      <c r="K3" s="4"/>
      <c r="L3" s="4"/>
      <c r="M3" s="4"/>
      <c r="N3" s="4"/>
      <c r="O3" s="4"/>
      <c r="P3" s="4"/>
    </row>
    <row r="4" spans="1:16" ht="19.5">
      <c r="B4" s="808"/>
      <c r="C4" s="808"/>
      <c r="D4" s="808"/>
      <c r="E4" s="808"/>
      <c r="F4" s="808"/>
      <c r="G4" s="808"/>
      <c r="H4" s="1158" t="s">
        <v>1009</v>
      </c>
      <c r="I4" s="1158"/>
      <c r="J4" s="225" t="s">
        <v>1008</v>
      </c>
      <c r="K4" s="808"/>
      <c r="L4" s="808"/>
      <c r="M4" s="808"/>
      <c r="N4" s="808"/>
      <c r="O4" s="808"/>
      <c r="P4" s="808"/>
    </row>
    <row r="5" spans="1:16">
      <c r="P5" s="160" t="s">
        <v>8</v>
      </c>
    </row>
    <row r="6" spans="1:16" ht="16.5" customHeight="1">
      <c r="A6" s="1166" t="s">
        <v>174</v>
      </c>
      <c r="B6" s="1166" t="s">
        <v>175</v>
      </c>
      <c r="C6" s="1159" t="s">
        <v>176</v>
      </c>
      <c r="D6" s="1159"/>
      <c r="E6" s="1159"/>
      <c r="F6" s="1160" t="s">
        <v>177</v>
      </c>
      <c r="G6" s="1160"/>
      <c r="H6" s="1160"/>
      <c r="I6" s="1160"/>
      <c r="J6" s="1161"/>
      <c r="K6" s="1162" t="s">
        <v>6</v>
      </c>
      <c r="L6" s="1160"/>
      <c r="M6" s="1161"/>
      <c r="N6" s="1162" t="s">
        <v>178</v>
      </c>
      <c r="O6" s="1160"/>
      <c r="P6" s="1161"/>
    </row>
    <row r="7" spans="1:16" ht="100" customHeight="1">
      <c r="A7" s="1167"/>
      <c r="B7" s="1167"/>
      <c r="C7" s="99" t="s">
        <v>357</v>
      </c>
      <c r="D7" s="99" t="s">
        <v>358</v>
      </c>
      <c r="E7" s="99" t="s">
        <v>179</v>
      </c>
      <c r="F7" s="737" t="s">
        <v>357</v>
      </c>
      <c r="G7" s="737" t="s">
        <v>358</v>
      </c>
      <c r="H7" s="99" t="s">
        <v>180</v>
      </c>
      <c r="I7" s="106" t="s">
        <v>994</v>
      </c>
      <c r="J7" s="99" t="s">
        <v>181</v>
      </c>
      <c r="K7" s="99" t="s">
        <v>357</v>
      </c>
      <c r="L7" s="99" t="s">
        <v>358</v>
      </c>
      <c r="M7" s="99" t="s">
        <v>0</v>
      </c>
      <c r="N7" s="99" t="s">
        <v>357</v>
      </c>
      <c r="O7" s="99" t="s">
        <v>358</v>
      </c>
      <c r="P7" s="99" t="s">
        <v>0</v>
      </c>
    </row>
    <row r="8" spans="1:16" s="11" customFormat="1" ht="13.5">
      <c r="A8" s="161" t="s">
        <v>0</v>
      </c>
      <c r="B8" s="29"/>
      <c r="C8" s="474">
        <f>C18</f>
        <v>1108886000</v>
      </c>
      <c r="D8" s="474">
        <f t="shared" ref="D8:P8" si="0">D18</f>
        <v>137287000</v>
      </c>
      <c r="E8" s="474">
        <f t="shared" si="0"/>
        <v>1246173000</v>
      </c>
      <c r="F8" s="474">
        <f t="shared" si="0"/>
        <v>80109598</v>
      </c>
      <c r="G8" s="474">
        <f t="shared" si="0"/>
        <v>4642001</v>
      </c>
      <c r="H8" s="474">
        <f t="shared" si="0"/>
        <v>84751599</v>
      </c>
      <c r="I8" s="475">
        <f t="shared" si="0"/>
        <v>6.8009497076248648E-2</v>
      </c>
      <c r="J8" s="474">
        <f t="shared" si="0"/>
        <v>0</v>
      </c>
      <c r="K8" s="474">
        <f t="shared" si="0"/>
        <v>190802656</v>
      </c>
      <c r="L8" s="474">
        <f t="shared" si="0"/>
        <v>23805783</v>
      </c>
      <c r="M8" s="474">
        <v>214608439</v>
      </c>
      <c r="N8" s="474">
        <f t="shared" si="0"/>
        <v>837973746</v>
      </c>
      <c r="O8" s="474">
        <f t="shared" si="0"/>
        <v>108839216</v>
      </c>
      <c r="P8" s="474">
        <f t="shared" si="0"/>
        <v>946812962</v>
      </c>
    </row>
    <row r="9" spans="1:16" s="11" customFormat="1" ht="13.5">
      <c r="A9" s="30" t="s">
        <v>182</v>
      </c>
      <c r="B9" s="30"/>
      <c r="C9" s="464"/>
      <c r="D9" s="464"/>
      <c r="E9" s="464"/>
      <c r="F9" s="464"/>
      <c r="G9" s="464"/>
      <c r="H9" s="464"/>
      <c r="I9" s="30"/>
      <c r="J9" s="30"/>
      <c r="K9" s="30"/>
      <c r="L9" s="30"/>
      <c r="M9" s="30"/>
      <c r="N9" s="30"/>
      <c r="O9" s="30"/>
      <c r="P9" s="30"/>
    </row>
    <row r="10" spans="1:16" s="11" customFormat="1" ht="13.5">
      <c r="A10" s="30" t="s">
        <v>183</v>
      </c>
      <c r="B10" s="30"/>
      <c r="C10" s="464"/>
      <c r="D10" s="464"/>
      <c r="E10" s="464"/>
      <c r="F10" s="464"/>
      <c r="G10" s="464"/>
      <c r="H10" s="464"/>
      <c r="I10" s="30"/>
      <c r="J10" s="30"/>
      <c r="K10" s="30"/>
      <c r="L10" s="30"/>
      <c r="M10" s="30"/>
      <c r="N10" s="30"/>
      <c r="O10" s="30"/>
      <c r="P10" s="30"/>
    </row>
    <row r="11" spans="1:16" s="11" customFormat="1" ht="13.5">
      <c r="A11" s="162" t="s">
        <v>184</v>
      </c>
      <c r="B11" s="30"/>
      <c r="C11" s="464"/>
      <c r="D11" s="464"/>
      <c r="E11" s="464"/>
      <c r="F11" s="464"/>
      <c r="G11" s="464"/>
      <c r="H11" s="464"/>
      <c r="I11" s="30"/>
      <c r="J11" s="30"/>
      <c r="K11" s="30"/>
      <c r="L11" s="30"/>
      <c r="M11" s="30"/>
      <c r="N11" s="30"/>
      <c r="O11" s="30"/>
      <c r="P11" s="30"/>
    </row>
    <row r="12" spans="1:16" s="11" customFormat="1" ht="13.5">
      <c r="A12" s="162"/>
      <c r="B12" s="30"/>
      <c r="C12" s="464"/>
      <c r="D12" s="464"/>
      <c r="E12" s="464"/>
      <c r="F12" s="464"/>
      <c r="G12" s="464"/>
      <c r="H12" s="464"/>
      <c r="I12" s="30"/>
      <c r="J12" s="30"/>
      <c r="K12" s="30"/>
      <c r="L12" s="30"/>
      <c r="M12" s="30"/>
      <c r="N12" s="30"/>
      <c r="O12" s="30"/>
      <c r="P12" s="30"/>
    </row>
    <row r="13" spans="1:16" s="11" customFormat="1" ht="13.5">
      <c r="A13" s="30" t="s">
        <v>185</v>
      </c>
      <c r="B13" s="30"/>
      <c r="C13" s="464"/>
      <c r="D13" s="464"/>
      <c r="E13" s="464"/>
      <c r="F13" s="464"/>
      <c r="G13" s="464"/>
      <c r="H13" s="464"/>
      <c r="I13" s="30"/>
      <c r="J13" s="30"/>
      <c r="K13" s="30"/>
      <c r="L13" s="30"/>
      <c r="M13" s="30"/>
      <c r="N13" s="30"/>
      <c r="O13" s="30"/>
      <c r="P13" s="30"/>
    </row>
    <row r="14" spans="1:16" s="11" customFormat="1" ht="13.5">
      <c r="A14" s="30" t="s">
        <v>183</v>
      </c>
      <c r="B14" s="30"/>
      <c r="C14" s="464"/>
      <c r="D14" s="464"/>
      <c r="E14" s="464"/>
      <c r="F14" s="464"/>
      <c r="G14" s="464"/>
      <c r="H14" s="464"/>
      <c r="I14" s="30"/>
      <c r="J14" s="30"/>
      <c r="K14" s="30"/>
      <c r="L14" s="30"/>
      <c r="M14" s="30"/>
      <c r="N14" s="30"/>
      <c r="O14" s="30"/>
      <c r="P14" s="30"/>
    </row>
    <row r="15" spans="1:16" s="11" customFormat="1" ht="13.5">
      <c r="A15" s="88" t="s">
        <v>184</v>
      </c>
      <c r="B15" s="30"/>
      <c r="C15" s="464"/>
      <c r="D15" s="464"/>
      <c r="E15" s="464"/>
      <c r="F15" s="464"/>
      <c r="G15" s="464"/>
      <c r="H15" s="464"/>
      <c r="I15" s="30"/>
      <c r="J15" s="30"/>
      <c r="K15" s="30"/>
      <c r="L15" s="30"/>
      <c r="M15" s="30"/>
      <c r="N15" s="30"/>
      <c r="O15" s="30"/>
      <c r="P15" s="30"/>
    </row>
    <row r="16" spans="1:16">
      <c r="A16" s="77"/>
      <c r="B16" s="76"/>
      <c r="C16" s="464"/>
      <c r="D16" s="464"/>
      <c r="E16" s="464"/>
      <c r="F16" s="464"/>
      <c r="G16" s="464"/>
      <c r="H16" s="464"/>
      <c r="I16" s="76"/>
      <c r="J16" s="76"/>
      <c r="K16" s="76"/>
      <c r="L16" s="76"/>
      <c r="M16" s="76"/>
      <c r="N16" s="76"/>
      <c r="O16" s="76"/>
      <c r="P16" s="76"/>
    </row>
    <row r="17" spans="1:16" s="11" customFormat="1" ht="13.5">
      <c r="A17" s="30" t="s">
        <v>186</v>
      </c>
      <c r="B17" s="30"/>
      <c r="C17" s="464"/>
      <c r="D17" s="464"/>
      <c r="E17" s="464"/>
      <c r="F17" s="464"/>
      <c r="G17" s="464"/>
      <c r="H17" s="464"/>
      <c r="I17" s="30"/>
      <c r="J17" s="30"/>
      <c r="K17" s="30"/>
      <c r="L17" s="30"/>
      <c r="M17" s="30"/>
      <c r="N17" s="30"/>
      <c r="O17" s="30"/>
      <c r="P17" s="30"/>
    </row>
    <row r="18" spans="1:16" s="11" customFormat="1" ht="13.5">
      <c r="A18" s="30" t="s">
        <v>183</v>
      </c>
      <c r="B18" s="30"/>
      <c r="C18" s="472">
        <f t="shared" ref="C18:H18" si="1">SUM(C19:C32)</f>
        <v>1108886000</v>
      </c>
      <c r="D18" s="472">
        <f t="shared" si="1"/>
        <v>137287000</v>
      </c>
      <c r="E18" s="472">
        <f t="shared" si="1"/>
        <v>1246173000</v>
      </c>
      <c r="F18" s="472">
        <f t="shared" si="1"/>
        <v>80109598</v>
      </c>
      <c r="G18" s="472">
        <f t="shared" si="1"/>
        <v>4642001</v>
      </c>
      <c r="H18" s="472">
        <f t="shared" si="1"/>
        <v>84751599</v>
      </c>
      <c r="I18" s="809">
        <f>H18/E18</f>
        <v>6.8009497076248648E-2</v>
      </c>
      <c r="J18" s="473"/>
      <c r="K18" s="472">
        <f t="shared" ref="K18:P18" si="2">SUM(K19:K32)</f>
        <v>190802656</v>
      </c>
      <c r="L18" s="472">
        <f t="shared" si="2"/>
        <v>23805783</v>
      </c>
      <c r="M18" s="472">
        <f t="shared" si="2"/>
        <v>214608439</v>
      </c>
      <c r="N18" s="472">
        <f t="shared" si="2"/>
        <v>837973746</v>
      </c>
      <c r="O18" s="472">
        <f t="shared" si="2"/>
        <v>108839216</v>
      </c>
      <c r="P18" s="472">
        <f t="shared" si="2"/>
        <v>946812962</v>
      </c>
    </row>
    <row r="19" spans="1:16" s="11" customFormat="1" ht="95.5" customHeight="1">
      <c r="A19" s="12" t="s">
        <v>981</v>
      </c>
      <c r="B19" s="12" t="s">
        <v>982</v>
      </c>
      <c r="C19" s="810">
        <v>128000</v>
      </c>
      <c r="D19" s="810">
        <v>22000</v>
      </c>
      <c r="E19" s="810">
        <f t="shared" ref="E19:E26" si="3">SUM(C19:D19)</f>
        <v>150000</v>
      </c>
      <c r="F19" s="810">
        <v>114650</v>
      </c>
      <c r="G19" s="810">
        <v>19350</v>
      </c>
      <c r="H19" s="810">
        <f>G19+F19</f>
        <v>134000</v>
      </c>
      <c r="I19" s="809">
        <f>H19/E19</f>
        <v>0.89333333333333331</v>
      </c>
      <c r="J19" s="465"/>
      <c r="K19" s="810">
        <v>0</v>
      </c>
      <c r="L19" s="810">
        <v>0</v>
      </c>
      <c r="M19" s="810">
        <f>SUM(K19:L19)</f>
        <v>0</v>
      </c>
      <c r="N19" s="810">
        <f t="shared" ref="N19:N32" si="4">C19-F19-K19</f>
        <v>13350</v>
      </c>
      <c r="O19" s="810">
        <f t="shared" ref="O19:O32" si="5">D19-G19-L19</f>
        <v>2650</v>
      </c>
      <c r="P19" s="810">
        <f t="shared" ref="P19:P32" si="6">SUM(N19:O19)</f>
        <v>16000</v>
      </c>
    </row>
    <row r="20" spans="1:16" ht="72" customHeight="1">
      <c r="A20" s="12" t="s">
        <v>983</v>
      </c>
      <c r="B20" s="12" t="s">
        <v>982</v>
      </c>
      <c r="C20" s="810">
        <v>765000</v>
      </c>
      <c r="D20" s="810">
        <v>135000</v>
      </c>
      <c r="E20" s="810">
        <f t="shared" si="3"/>
        <v>900000</v>
      </c>
      <c r="F20" s="810">
        <v>670134</v>
      </c>
      <c r="G20" s="810">
        <v>108120</v>
      </c>
      <c r="H20" s="810">
        <f>G20+F20</f>
        <v>778254</v>
      </c>
      <c r="I20" s="809">
        <f>H20/E20</f>
        <v>0.86472666666666664</v>
      </c>
      <c r="J20" s="465"/>
      <c r="K20" s="810">
        <v>0</v>
      </c>
      <c r="L20" s="810">
        <v>0</v>
      </c>
      <c r="M20" s="810">
        <f t="shared" ref="M20:M32" si="7">SUM(K20:L20)</f>
        <v>0</v>
      </c>
      <c r="N20" s="810">
        <f t="shared" si="4"/>
        <v>94866</v>
      </c>
      <c r="O20" s="810">
        <f t="shared" si="5"/>
        <v>26880</v>
      </c>
      <c r="P20" s="810">
        <f t="shared" si="6"/>
        <v>121746</v>
      </c>
    </row>
    <row r="21" spans="1:16" ht="79.5" customHeight="1">
      <c r="A21" s="12" t="s">
        <v>984</v>
      </c>
      <c r="B21" s="12" t="s">
        <v>982</v>
      </c>
      <c r="C21" s="810">
        <v>400000</v>
      </c>
      <c r="D21" s="810">
        <v>0</v>
      </c>
      <c r="E21" s="810">
        <f t="shared" si="3"/>
        <v>400000</v>
      </c>
      <c r="F21" s="810">
        <v>400000</v>
      </c>
      <c r="G21" s="810">
        <v>0</v>
      </c>
      <c r="H21" s="810">
        <f>G21+F21</f>
        <v>400000</v>
      </c>
      <c r="I21" s="809">
        <f>H21/E21</f>
        <v>1</v>
      </c>
      <c r="J21" s="76"/>
      <c r="K21" s="810">
        <v>0</v>
      </c>
      <c r="L21" s="810">
        <v>0</v>
      </c>
      <c r="M21" s="810">
        <f t="shared" si="7"/>
        <v>0</v>
      </c>
      <c r="N21" s="810">
        <f t="shared" si="4"/>
        <v>0</v>
      </c>
      <c r="O21" s="810">
        <f t="shared" si="5"/>
        <v>0</v>
      </c>
      <c r="P21" s="810">
        <f t="shared" si="6"/>
        <v>0</v>
      </c>
    </row>
    <row r="22" spans="1:16" ht="82.5" customHeight="1">
      <c r="A22" s="12" t="s">
        <v>995</v>
      </c>
      <c r="B22" s="12" t="s">
        <v>982</v>
      </c>
      <c r="C22" s="810">
        <v>1800000</v>
      </c>
      <c r="D22" s="810">
        <v>0</v>
      </c>
      <c r="E22" s="810">
        <f t="shared" si="3"/>
        <v>1800000</v>
      </c>
      <c r="F22" s="810">
        <v>900000</v>
      </c>
      <c r="G22" s="810">
        <v>0</v>
      </c>
      <c r="H22" s="810">
        <f t="shared" ref="H22:H32" si="8">G22+F22</f>
        <v>900000</v>
      </c>
      <c r="I22" s="809">
        <f t="shared" ref="I22:I32" si="9">H22/E22</f>
        <v>0.5</v>
      </c>
      <c r="J22" s="467" t="s">
        <v>987</v>
      </c>
      <c r="K22" s="810">
        <v>830000</v>
      </c>
      <c r="L22" s="810">
        <v>0</v>
      </c>
      <c r="M22" s="810">
        <f t="shared" si="7"/>
        <v>830000</v>
      </c>
      <c r="N22" s="810">
        <f t="shared" si="4"/>
        <v>70000</v>
      </c>
      <c r="O22" s="810">
        <f t="shared" si="5"/>
        <v>0</v>
      </c>
      <c r="P22" s="810">
        <f t="shared" si="6"/>
        <v>70000</v>
      </c>
    </row>
    <row r="23" spans="1:16" ht="81.5" customHeight="1">
      <c r="A23" s="476" t="s">
        <v>985</v>
      </c>
      <c r="B23" s="476" t="s">
        <v>986</v>
      </c>
      <c r="C23" s="811">
        <v>1100000</v>
      </c>
      <c r="D23" s="811">
        <v>0</v>
      </c>
      <c r="E23" s="811">
        <f t="shared" si="3"/>
        <v>1100000</v>
      </c>
      <c r="F23" s="811">
        <v>773400</v>
      </c>
      <c r="G23" s="811">
        <v>0</v>
      </c>
      <c r="H23" s="811">
        <f t="shared" si="8"/>
        <v>773400</v>
      </c>
      <c r="I23" s="812">
        <f t="shared" si="9"/>
        <v>0.7030909090909091</v>
      </c>
      <c r="J23" s="466" t="s">
        <v>988</v>
      </c>
      <c r="K23" s="811">
        <v>0</v>
      </c>
      <c r="L23" s="811">
        <v>0</v>
      </c>
      <c r="M23" s="811">
        <f t="shared" si="7"/>
        <v>0</v>
      </c>
      <c r="N23" s="811">
        <f t="shared" si="4"/>
        <v>326600</v>
      </c>
      <c r="O23" s="811">
        <f t="shared" si="5"/>
        <v>0</v>
      </c>
      <c r="P23" s="811">
        <f t="shared" si="6"/>
        <v>326600</v>
      </c>
    </row>
    <row r="24" spans="1:16" ht="196.5" customHeight="1">
      <c r="A24" s="12" t="s">
        <v>996</v>
      </c>
      <c r="B24" s="12" t="s">
        <v>997</v>
      </c>
      <c r="C24" s="818">
        <v>1017948000</v>
      </c>
      <c r="D24" s="818">
        <v>137130000</v>
      </c>
      <c r="E24" s="818">
        <f t="shared" si="3"/>
        <v>1155078000</v>
      </c>
      <c r="F24" s="818">
        <v>33106558</v>
      </c>
      <c r="G24" s="818">
        <v>4514531</v>
      </c>
      <c r="H24" s="818">
        <f t="shared" si="8"/>
        <v>37621089</v>
      </c>
      <c r="I24" s="809">
        <f t="shared" si="9"/>
        <v>3.257017188449611E-2</v>
      </c>
      <c r="J24" s="469" t="s">
        <v>989</v>
      </c>
      <c r="K24" s="818">
        <v>174575740</v>
      </c>
      <c r="L24" s="818">
        <v>23805783</v>
      </c>
      <c r="M24" s="818">
        <f t="shared" si="7"/>
        <v>198381523</v>
      </c>
      <c r="N24" s="818">
        <f t="shared" si="4"/>
        <v>810265702</v>
      </c>
      <c r="O24" s="818">
        <f t="shared" si="5"/>
        <v>108809686</v>
      </c>
      <c r="P24" s="818">
        <f t="shared" si="6"/>
        <v>919075388</v>
      </c>
    </row>
    <row r="25" spans="1:16" ht="51.5" customHeight="1">
      <c r="A25" s="12" t="s">
        <v>998</v>
      </c>
      <c r="B25" s="12" t="s">
        <v>997</v>
      </c>
      <c r="C25" s="810">
        <v>20000000</v>
      </c>
      <c r="D25" s="810">
        <v>0</v>
      </c>
      <c r="E25" s="810">
        <f t="shared" si="3"/>
        <v>20000000</v>
      </c>
      <c r="F25" s="810">
        <v>0</v>
      </c>
      <c r="G25" s="810">
        <v>0</v>
      </c>
      <c r="H25" s="810">
        <f t="shared" si="8"/>
        <v>0</v>
      </c>
      <c r="I25" s="810">
        <f t="shared" si="9"/>
        <v>0</v>
      </c>
      <c r="J25" s="467" t="s">
        <v>990</v>
      </c>
      <c r="K25" s="810">
        <v>0</v>
      </c>
      <c r="L25" s="810">
        <v>0</v>
      </c>
      <c r="M25" s="810">
        <f t="shared" si="7"/>
        <v>0</v>
      </c>
      <c r="N25" s="813">
        <f t="shared" si="4"/>
        <v>20000000</v>
      </c>
      <c r="O25" s="813">
        <f t="shared" si="5"/>
        <v>0</v>
      </c>
      <c r="P25" s="813">
        <f t="shared" si="6"/>
        <v>20000000</v>
      </c>
    </row>
    <row r="26" spans="1:16" ht="76.5" customHeight="1">
      <c r="A26" s="12" t="s">
        <v>991</v>
      </c>
      <c r="B26" s="12" t="s">
        <v>986</v>
      </c>
      <c r="C26" s="810">
        <v>18630000</v>
      </c>
      <c r="D26" s="810">
        <v>0</v>
      </c>
      <c r="E26" s="810">
        <f t="shared" si="3"/>
        <v>18630000</v>
      </c>
      <c r="F26" s="810">
        <v>9922363</v>
      </c>
      <c r="G26" s="810">
        <v>0</v>
      </c>
      <c r="H26" s="810">
        <f t="shared" si="8"/>
        <v>9922363</v>
      </c>
      <c r="I26" s="809">
        <f t="shared" si="9"/>
        <v>0.53260134192163178</v>
      </c>
      <c r="J26" s="468" t="s">
        <v>988</v>
      </c>
      <c r="K26" s="810">
        <v>5048476</v>
      </c>
      <c r="L26" s="810">
        <v>0</v>
      </c>
      <c r="M26" s="810">
        <f t="shared" si="7"/>
        <v>5048476</v>
      </c>
      <c r="N26" s="810">
        <f t="shared" si="4"/>
        <v>3659161</v>
      </c>
      <c r="O26" s="810">
        <f t="shared" si="5"/>
        <v>0</v>
      </c>
      <c r="P26" s="810">
        <f t="shared" si="6"/>
        <v>3659161</v>
      </c>
    </row>
    <row r="27" spans="1:16" ht="101" customHeight="1">
      <c r="A27" s="12" t="s">
        <v>999</v>
      </c>
      <c r="B27" s="12" t="s">
        <v>986</v>
      </c>
      <c r="C27" s="810">
        <v>4657500</v>
      </c>
      <c r="D27" s="810">
        <v>0</v>
      </c>
      <c r="E27" s="810">
        <f t="shared" ref="E27:E32" si="10">SUM(C27:D27)</f>
        <v>4657500</v>
      </c>
      <c r="F27" s="810">
        <v>3386099</v>
      </c>
      <c r="G27" s="810">
        <v>0</v>
      </c>
      <c r="H27" s="810">
        <f t="shared" si="8"/>
        <v>3386099</v>
      </c>
      <c r="I27" s="809">
        <f t="shared" si="9"/>
        <v>0.72702071926999468</v>
      </c>
      <c r="J27" s="76"/>
      <c r="K27" s="810">
        <v>0</v>
      </c>
      <c r="L27" s="810">
        <v>0</v>
      </c>
      <c r="M27" s="810">
        <f t="shared" si="7"/>
        <v>0</v>
      </c>
      <c r="N27" s="810">
        <f t="shared" si="4"/>
        <v>1271401</v>
      </c>
      <c r="O27" s="810">
        <f t="shared" si="5"/>
        <v>0</v>
      </c>
      <c r="P27" s="810">
        <f t="shared" si="6"/>
        <v>1271401</v>
      </c>
    </row>
    <row r="28" spans="1:16" ht="86" customHeight="1">
      <c r="A28" s="12" t="s">
        <v>992</v>
      </c>
      <c r="B28" s="12" t="s">
        <v>986</v>
      </c>
      <c r="C28" s="810">
        <v>4657500</v>
      </c>
      <c r="D28" s="810">
        <v>0</v>
      </c>
      <c r="E28" s="810">
        <f t="shared" si="10"/>
        <v>4657500</v>
      </c>
      <c r="F28" s="810">
        <v>4640632</v>
      </c>
      <c r="G28" s="810">
        <v>0</v>
      </c>
      <c r="H28" s="810">
        <f t="shared" si="8"/>
        <v>4640632</v>
      </c>
      <c r="I28" s="809">
        <f t="shared" si="9"/>
        <v>0.99637831454643044</v>
      </c>
      <c r="J28" s="76"/>
      <c r="K28" s="810">
        <v>0</v>
      </c>
      <c r="L28" s="810">
        <v>0</v>
      </c>
      <c r="M28" s="810">
        <f t="shared" si="7"/>
        <v>0</v>
      </c>
      <c r="N28" s="810">
        <f t="shared" si="4"/>
        <v>16868</v>
      </c>
      <c r="O28" s="810">
        <f t="shared" si="5"/>
        <v>0</v>
      </c>
      <c r="P28" s="810">
        <f t="shared" si="6"/>
        <v>16868</v>
      </c>
    </row>
    <row r="29" spans="1:16" ht="57.5" customHeight="1">
      <c r="A29" s="12" t="s">
        <v>1000</v>
      </c>
      <c r="B29" s="12" t="s">
        <v>1001</v>
      </c>
      <c r="C29" s="810">
        <v>2000000</v>
      </c>
      <c r="D29" s="810">
        <v>0</v>
      </c>
      <c r="E29" s="810">
        <f t="shared" si="10"/>
        <v>2000000</v>
      </c>
      <c r="F29" s="810">
        <v>1980000</v>
      </c>
      <c r="G29" s="810">
        <v>0</v>
      </c>
      <c r="H29" s="810">
        <f t="shared" si="8"/>
        <v>1980000</v>
      </c>
      <c r="I29" s="809">
        <f t="shared" si="9"/>
        <v>0.99</v>
      </c>
      <c r="J29" s="76"/>
      <c r="K29" s="813">
        <v>0</v>
      </c>
      <c r="L29" s="813">
        <v>0</v>
      </c>
      <c r="M29" s="810">
        <f t="shared" si="7"/>
        <v>0</v>
      </c>
      <c r="N29" s="813">
        <f t="shared" si="4"/>
        <v>20000</v>
      </c>
      <c r="O29" s="813">
        <f t="shared" si="5"/>
        <v>0</v>
      </c>
      <c r="P29" s="813">
        <f t="shared" si="6"/>
        <v>20000</v>
      </c>
    </row>
    <row r="30" spans="1:16" ht="61" customHeight="1">
      <c r="A30" s="476" t="s">
        <v>993</v>
      </c>
      <c r="B30" s="476" t="s">
        <v>1002</v>
      </c>
      <c r="C30" s="811">
        <v>400000</v>
      </c>
      <c r="D30" s="811">
        <v>0</v>
      </c>
      <c r="E30" s="811">
        <f t="shared" si="10"/>
        <v>400000</v>
      </c>
      <c r="F30" s="811">
        <v>321224</v>
      </c>
      <c r="G30" s="811">
        <v>0</v>
      </c>
      <c r="H30" s="811">
        <f t="shared" si="8"/>
        <v>321224</v>
      </c>
      <c r="I30" s="812">
        <f t="shared" si="9"/>
        <v>0.80306</v>
      </c>
      <c r="J30" s="81"/>
      <c r="K30" s="814">
        <v>0</v>
      </c>
      <c r="L30" s="814">
        <v>0</v>
      </c>
      <c r="M30" s="811">
        <f t="shared" si="7"/>
        <v>0</v>
      </c>
      <c r="N30" s="814">
        <f t="shared" si="4"/>
        <v>78776</v>
      </c>
      <c r="O30" s="814">
        <f t="shared" si="5"/>
        <v>0</v>
      </c>
      <c r="P30" s="814">
        <f t="shared" si="6"/>
        <v>78776</v>
      </c>
    </row>
    <row r="31" spans="1:16" ht="59" customHeight="1">
      <c r="A31" s="477" t="s">
        <v>1003</v>
      </c>
      <c r="B31" s="477" t="s">
        <v>997</v>
      </c>
      <c r="C31" s="815">
        <v>22400000</v>
      </c>
      <c r="D31" s="815">
        <v>0</v>
      </c>
      <c r="E31" s="815">
        <f t="shared" si="10"/>
        <v>22400000</v>
      </c>
      <c r="F31" s="815">
        <v>20242978</v>
      </c>
      <c r="G31" s="815">
        <v>0</v>
      </c>
      <c r="H31" s="816">
        <f t="shared" si="8"/>
        <v>20242978</v>
      </c>
      <c r="I31" s="817">
        <f t="shared" si="9"/>
        <v>0.903704375</v>
      </c>
      <c r="J31" s="75"/>
      <c r="K31" s="816">
        <v>0</v>
      </c>
      <c r="L31" s="816">
        <v>0</v>
      </c>
      <c r="M31" s="810">
        <f t="shared" si="7"/>
        <v>0</v>
      </c>
      <c r="N31" s="816">
        <f t="shared" si="4"/>
        <v>2157022</v>
      </c>
      <c r="O31" s="816">
        <f t="shared" si="5"/>
        <v>0</v>
      </c>
      <c r="P31" s="816">
        <f t="shared" si="6"/>
        <v>2157022</v>
      </c>
    </row>
    <row r="32" spans="1:16" ht="71.5" customHeight="1">
      <c r="A32" s="12" t="s">
        <v>1004</v>
      </c>
      <c r="B32" s="12" t="s">
        <v>997</v>
      </c>
      <c r="C32" s="810">
        <v>14000000</v>
      </c>
      <c r="D32" s="810">
        <v>0</v>
      </c>
      <c r="E32" s="810">
        <f t="shared" si="10"/>
        <v>14000000</v>
      </c>
      <c r="F32" s="810">
        <v>3651560</v>
      </c>
      <c r="G32" s="810">
        <v>0</v>
      </c>
      <c r="H32" s="813">
        <f t="shared" si="8"/>
        <v>3651560</v>
      </c>
      <c r="I32" s="809">
        <f t="shared" si="9"/>
        <v>0.26082571428571427</v>
      </c>
      <c r="J32" s="468" t="s">
        <v>988</v>
      </c>
      <c r="K32" s="813">
        <v>10348440</v>
      </c>
      <c r="L32" s="813">
        <v>0</v>
      </c>
      <c r="M32" s="810">
        <f t="shared" si="7"/>
        <v>10348440</v>
      </c>
      <c r="N32" s="813">
        <f t="shared" si="4"/>
        <v>0</v>
      </c>
      <c r="O32" s="813">
        <f t="shared" si="5"/>
        <v>0</v>
      </c>
      <c r="P32" s="813">
        <f t="shared" si="6"/>
        <v>0</v>
      </c>
    </row>
    <row r="33" spans="1:16">
      <c r="A33" s="471"/>
      <c r="B33" s="471"/>
      <c r="C33" s="470"/>
      <c r="D33" s="470"/>
      <c r="E33" s="470"/>
      <c r="F33" s="470"/>
      <c r="G33" s="470"/>
      <c r="H33" s="470"/>
      <c r="I33" s="81"/>
      <c r="J33" s="81"/>
      <c r="K33" s="81"/>
      <c r="L33" s="81"/>
      <c r="M33" s="81"/>
      <c r="N33" s="81"/>
      <c r="O33" s="81"/>
      <c r="P33" s="81"/>
    </row>
    <row r="34" spans="1:16" ht="34.5" customHeight="1">
      <c r="A34" s="851"/>
      <c r="B34" s="1163"/>
      <c r="C34" s="1163"/>
      <c r="D34" s="1163"/>
      <c r="E34" s="1163"/>
      <c r="F34" s="1163"/>
      <c r="G34" s="1163"/>
      <c r="H34" s="1163"/>
      <c r="I34" s="1163"/>
      <c r="J34" s="1163"/>
      <c r="K34" s="1163"/>
      <c r="L34" s="1163"/>
      <c r="M34" s="1163"/>
      <c r="N34" s="1163"/>
      <c r="O34" s="1163"/>
      <c r="P34" s="1163"/>
    </row>
    <row r="35" spans="1:16" ht="15" customHeight="1">
      <c r="A35" s="1164"/>
      <c r="B35" s="1165"/>
      <c r="C35" s="1165"/>
      <c r="D35" s="1165"/>
      <c r="E35" s="1165"/>
      <c r="F35" s="1165"/>
      <c r="G35" s="1165"/>
      <c r="H35" s="1165"/>
      <c r="I35" s="1165"/>
      <c r="J35" s="1165"/>
      <c r="K35" s="1165"/>
      <c r="L35" s="1165"/>
      <c r="M35" s="1165"/>
      <c r="N35" s="1165"/>
      <c r="O35" s="1165"/>
      <c r="P35" s="1165"/>
    </row>
    <row r="36" spans="1:16" ht="15" customHeight="1">
      <c r="A36" s="1046"/>
      <c r="B36" s="1046"/>
      <c r="C36" s="1046"/>
      <c r="D36" s="1046"/>
      <c r="E36" s="1046"/>
      <c r="F36" s="1046"/>
      <c r="G36" s="1046"/>
      <c r="H36" s="1046"/>
      <c r="I36" s="1046"/>
      <c r="J36" s="1046"/>
      <c r="K36" s="1046"/>
      <c r="L36" s="1046"/>
      <c r="M36" s="1046"/>
      <c r="N36" s="1046"/>
      <c r="O36" s="1046"/>
      <c r="P36" s="1046"/>
    </row>
    <row r="37" spans="1:16" ht="15" customHeight="1">
      <c r="A37" s="1046"/>
      <c r="B37" s="1046"/>
      <c r="C37" s="1046"/>
      <c r="D37" s="1046"/>
      <c r="E37" s="1046"/>
      <c r="F37" s="1046"/>
      <c r="G37" s="1046"/>
      <c r="H37" s="1046"/>
      <c r="I37" s="1046"/>
      <c r="J37" s="1046"/>
      <c r="K37" s="1046"/>
      <c r="L37" s="1046"/>
      <c r="M37" s="1046"/>
      <c r="N37" s="1046"/>
      <c r="O37" s="1046"/>
      <c r="P37" s="1046"/>
    </row>
    <row r="38" spans="1:16" ht="15" customHeight="1">
      <c r="A38" s="1046"/>
      <c r="B38" s="1046"/>
      <c r="C38" s="1046"/>
      <c r="D38" s="1046"/>
      <c r="E38" s="1046"/>
      <c r="F38" s="1046"/>
      <c r="G38" s="1046"/>
      <c r="H38" s="1046"/>
      <c r="I38" s="1046"/>
      <c r="J38" s="1046"/>
      <c r="K38" s="1046"/>
      <c r="L38" s="1046"/>
      <c r="M38" s="1046"/>
      <c r="N38" s="1046"/>
      <c r="O38" s="1046"/>
      <c r="P38" s="1046"/>
    </row>
    <row r="39" spans="1:16" ht="15" customHeight="1">
      <c r="A39" s="11"/>
      <c r="B39" s="11"/>
      <c r="C39" s="65"/>
      <c r="D39" s="65"/>
      <c r="E39" s="65"/>
      <c r="F39" s="65"/>
      <c r="G39" s="65"/>
      <c r="H39" s="65"/>
      <c r="I39" s="65"/>
      <c r="J39" s="65"/>
      <c r="K39" s="65"/>
      <c r="L39" s="65"/>
      <c r="M39" s="65"/>
      <c r="N39" s="65"/>
      <c r="O39" s="65"/>
      <c r="P39" s="65"/>
    </row>
    <row r="40" spans="1:16" ht="15" customHeight="1">
      <c r="A40" s="11"/>
    </row>
    <row r="41" spans="1:16" ht="15" customHeight="1">
      <c r="A41" s="11"/>
    </row>
    <row r="42" spans="1:16" ht="15" customHeight="1">
      <c r="C42" s="11"/>
      <c r="D42" s="11"/>
      <c r="E42" s="11"/>
      <c r="F42" s="11"/>
      <c r="G42" s="11"/>
      <c r="H42" s="11"/>
      <c r="I42" s="11"/>
      <c r="J42" s="11"/>
      <c r="K42" s="11"/>
      <c r="L42" s="11"/>
      <c r="M42" s="11"/>
      <c r="N42" s="11"/>
      <c r="O42" s="11"/>
      <c r="P42" s="11"/>
    </row>
    <row r="43" spans="1:16" ht="15" customHeight="1">
      <c r="A43" s="11" t="s">
        <v>1005</v>
      </c>
      <c r="B43" s="11"/>
      <c r="C43" s="11"/>
      <c r="D43" s="11"/>
      <c r="E43" s="11"/>
      <c r="F43" s="11"/>
      <c r="G43" s="11"/>
      <c r="H43" s="11"/>
      <c r="I43" s="11"/>
      <c r="J43" s="11"/>
      <c r="K43" s="11"/>
      <c r="L43" s="11"/>
      <c r="M43" s="11"/>
      <c r="N43" s="11"/>
      <c r="O43" s="11"/>
      <c r="P43" s="11"/>
    </row>
    <row r="44" spans="1:16" ht="15" customHeight="1">
      <c r="B44" s="11"/>
      <c r="C44" s="11"/>
      <c r="D44" s="11"/>
      <c r="E44" s="11"/>
      <c r="F44" s="11"/>
      <c r="G44" s="11"/>
      <c r="H44" s="11"/>
      <c r="I44" s="11"/>
      <c r="J44" s="11"/>
      <c r="K44" s="11"/>
      <c r="L44" s="11"/>
      <c r="M44" s="11"/>
      <c r="N44" s="11"/>
      <c r="O44" s="11"/>
      <c r="P44" s="11"/>
    </row>
    <row r="45" spans="1:16" ht="15" customHeight="1">
      <c r="B45" s="11"/>
      <c r="C45" s="11"/>
      <c r="D45" s="11"/>
      <c r="E45" s="11"/>
      <c r="F45" s="11"/>
      <c r="G45" s="11"/>
      <c r="H45" s="11"/>
      <c r="I45" s="11"/>
      <c r="J45" s="11"/>
      <c r="K45" s="11"/>
      <c r="L45" s="11"/>
      <c r="M45" s="11"/>
      <c r="N45" s="11"/>
      <c r="O45" s="11"/>
      <c r="P45" s="11"/>
    </row>
  </sheetData>
  <mergeCells count="14">
    <mergeCell ref="N6:P6"/>
    <mergeCell ref="A38:P38"/>
    <mergeCell ref="A37:P37"/>
    <mergeCell ref="A34:P34"/>
    <mergeCell ref="A35:P35"/>
    <mergeCell ref="A36:P36"/>
    <mergeCell ref="A6:A7"/>
    <mergeCell ref="B6:B7"/>
    <mergeCell ref="K6:M6"/>
    <mergeCell ref="G2:I2"/>
    <mergeCell ref="G3:I3"/>
    <mergeCell ref="H4:I4"/>
    <mergeCell ref="C6:E6"/>
    <mergeCell ref="F6:J6"/>
  </mergeCells>
  <phoneticPr fontId="3" type="noConversion"/>
  <printOptions horizontalCentered="1"/>
  <pageMargins left="0.78740157480314965" right="0.39370078740157483" top="0.78740157480314965" bottom="0.78740157480314965" header="0.51181102362204722" footer="0.51181102362204722"/>
  <pageSetup paperSize="9" firstPageNumber="143" pageOrder="overThenDown" orientation="portrait" useFirstPageNumber="1" horizontalDpi="1200" r:id="rId1"/>
  <headerFooter>
    <oddFooter>&amp;C&amp;P</oddFooter>
  </headerFooter>
</worksheet>
</file>

<file path=xl/worksheets/sheet46.xml><?xml version="1.0" encoding="utf-8"?>
<worksheet xmlns="http://schemas.openxmlformats.org/spreadsheetml/2006/main" xmlns:r="http://schemas.openxmlformats.org/officeDocument/2006/relationships">
  <dimension ref="A1:K28"/>
  <sheetViews>
    <sheetView zoomScale="130" zoomScaleNormal="130" workbookViewId="0">
      <selection activeCell="J6" sqref="J6"/>
    </sheetView>
  </sheetViews>
  <sheetFormatPr defaultColWidth="9" defaultRowHeight="17"/>
  <cols>
    <col min="1" max="1" width="8.90625" style="1" customWidth="1"/>
    <col min="2" max="2" width="6.08984375" style="1" customWidth="1"/>
    <col min="3" max="3" width="10.26953125" style="1" customWidth="1"/>
    <col min="4" max="4" width="9.7265625" style="1" customWidth="1"/>
    <col min="5" max="8" width="6.6328125" style="1" customWidth="1"/>
    <col min="9" max="10" width="12.08984375" style="1" customWidth="1"/>
    <col min="11" max="11" width="4.453125" style="1" customWidth="1"/>
    <col min="12" max="16384" width="9" style="1"/>
  </cols>
  <sheetData>
    <row r="1" spans="1:11">
      <c r="A1" s="1" t="s">
        <v>202</v>
      </c>
    </row>
    <row r="2" spans="1:11" ht="27.5">
      <c r="A2" s="859" t="s">
        <v>585</v>
      </c>
      <c r="B2" s="859"/>
      <c r="C2" s="859"/>
      <c r="D2" s="859"/>
      <c r="E2" s="859"/>
      <c r="F2" s="859"/>
      <c r="G2" s="859"/>
      <c r="H2" s="859"/>
      <c r="I2" s="859"/>
      <c r="J2" s="859"/>
      <c r="K2" s="859"/>
    </row>
    <row r="3" spans="1:11" ht="27" customHeight="1">
      <c r="A3" s="859" t="s">
        <v>695</v>
      </c>
      <c r="B3" s="859"/>
      <c r="C3" s="859"/>
      <c r="D3" s="859"/>
      <c r="E3" s="859"/>
      <c r="F3" s="859"/>
      <c r="G3" s="859"/>
      <c r="H3" s="859"/>
      <c r="I3" s="859"/>
      <c r="J3" s="859"/>
      <c r="K3" s="859"/>
    </row>
    <row r="4" spans="1:11" ht="19.5">
      <c r="A4" s="1170" t="s">
        <v>621</v>
      </c>
      <c r="B4" s="1170"/>
      <c r="C4" s="1170"/>
      <c r="D4" s="1170"/>
      <c r="E4" s="1170"/>
      <c r="F4" s="1170"/>
      <c r="G4" s="1170"/>
      <c r="H4" s="1170"/>
      <c r="I4" s="1170"/>
      <c r="J4" s="163"/>
      <c r="K4" s="164" t="s">
        <v>8</v>
      </c>
    </row>
    <row r="5" spans="1:11" ht="31.5" customHeight="1">
      <c r="A5" s="1114" t="s">
        <v>175</v>
      </c>
      <c r="B5" s="861" t="s">
        <v>187</v>
      </c>
      <c r="C5" s="861"/>
      <c r="D5" s="1114" t="s">
        <v>188</v>
      </c>
      <c r="E5" s="1114" t="s">
        <v>189</v>
      </c>
      <c r="F5" s="1114"/>
      <c r="G5" s="861" t="s">
        <v>190</v>
      </c>
      <c r="H5" s="861"/>
      <c r="I5" s="861" t="s">
        <v>191</v>
      </c>
      <c r="J5" s="861"/>
      <c r="K5" s="1114" t="s">
        <v>192</v>
      </c>
    </row>
    <row r="6" spans="1:11" ht="75" customHeight="1">
      <c r="A6" s="861"/>
      <c r="B6" s="57" t="s">
        <v>109</v>
      </c>
      <c r="C6" s="47" t="s">
        <v>193</v>
      </c>
      <c r="D6" s="861"/>
      <c r="E6" s="57" t="s">
        <v>194</v>
      </c>
      <c r="F6" s="47" t="s">
        <v>195</v>
      </c>
      <c r="G6" s="57" t="s">
        <v>194</v>
      </c>
      <c r="H6" s="47" t="s">
        <v>196</v>
      </c>
      <c r="I6" s="47" t="s">
        <v>197</v>
      </c>
      <c r="J6" s="47" t="s">
        <v>198</v>
      </c>
      <c r="K6" s="861"/>
    </row>
    <row r="7" spans="1:11" ht="27.65" customHeight="1">
      <c r="A7" s="139" t="s">
        <v>225</v>
      </c>
      <c r="B7" s="55"/>
      <c r="C7" s="55"/>
      <c r="D7" s="55"/>
      <c r="E7" s="165"/>
      <c r="F7" s="165"/>
      <c r="G7" s="165"/>
      <c r="H7" s="166"/>
      <c r="I7" s="165"/>
      <c r="J7" s="165"/>
      <c r="K7" s="167"/>
    </row>
    <row r="8" spans="1:11" ht="27.65" customHeight="1">
      <c r="A8" s="168"/>
      <c r="B8" s="169"/>
      <c r="C8" s="169"/>
      <c r="D8" s="169"/>
      <c r="E8" s="170"/>
      <c r="F8" s="170"/>
      <c r="G8" s="170"/>
      <c r="H8" s="171"/>
      <c r="I8" s="170"/>
      <c r="J8" s="170"/>
      <c r="K8" s="172"/>
    </row>
    <row r="9" spans="1:11" ht="27.75" customHeight="1">
      <c r="A9" s="76"/>
      <c r="B9" s="76"/>
      <c r="C9" s="76"/>
      <c r="D9" s="76"/>
      <c r="E9" s="76"/>
      <c r="F9" s="76"/>
      <c r="G9" s="76"/>
      <c r="H9" s="76"/>
      <c r="I9" s="76"/>
      <c r="J9" s="76"/>
      <c r="K9" s="172"/>
    </row>
    <row r="10" spans="1:11" ht="27.75" customHeight="1">
      <c r="A10" s="76"/>
      <c r="B10" s="76"/>
      <c r="C10" s="76"/>
      <c r="D10" s="76"/>
      <c r="E10" s="76"/>
      <c r="F10" s="76"/>
      <c r="G10" s="76"/>
      <c r="H10" s="76"/>
      <c r="I10" s="76"/>
      <c r="J10" s="76"/>
      <c r="K10" s="76"/>
    </row>
    <row r="11" spans="1:11" ht="27.75" customHeight="1">
      <c r="A11" s="76"/>
      <c r="B11" s="76"/>
      <c r="C11" s="76"/>
      <c r="D11" s="76"/>
      <c r="E11" s="76"/>
      <c r="F11" s="76"/>
      <c r="G11" s="76"/>
      <c r="H11" s="76"/>
      <c r="I11" s="76"/>
      <c r="J11" s="76"/>
      <c r="K11" s="76"/>
    </row>
    <row r="12" spans="1:11" ht="27.75" customHeight="1">
      <c r="A12" s="76"/>
      <c r="B12" s="76"/>
      <c r="C12" s="76"/>
      <c r="D12" s="76"/>
      <c r="E12" s="76"/>
      <c r="F12" s="76"/>
      <c r="G12" s="76"/>
      <c r="H12" s="76"/>
      <c r="I12" s="76"/>
      <c r="J12" s="76"/>
      <c r="K12" s="76"/>
    </row>
    <row r="13" spans="1:11" ht="27.75" customHeight="1">
      <c r="A13" s="76"/>
      <c r="B13" s="76"/>
      <c r="C13" s="76"/>
      <c r="D13" s="76"/>
      <c r="E13" s="76"/>
      <c r="F13" s="76"/>
      <c r="G13" s="76"/>
      <c r="H13" s="76"/>
      <c r="I13" s="76"/>
      <c r="J13" s="76"/>
      <c r="K13" s="76"/>
    </row>
    <row r="14" spans="1:11" ht="27.75" customHeight="1">
      <c r="A14" s="76"/>
      <c r="B14" s="76"/>
      <c r="C14" s="76"/>
      <c r="D14" s="76"/>
      <c r="E14" s="76"/>
      <c r="F14" s="76"/>
      <c r="G14" s="76"/>
      <c r="H14" s="76"/>
      <c r="I14" s="76"/>
      <c r="J14" s="76"/>
      <c r="K14" s="76"/>
    </row>
    <row r="15" spans="1:11" ht="27.75" customHeight="1">
      <c r="A15" s="76"/>
      <c r="B15" s="76"/>
      <c r="C15" s="76"/>
      <c r="D15" s="76"/>
      <c r="E15" s="76"/>
      <c r="F15" s="76"/>
      <c r="G15" s="76"/>
      <c r="H15" s="76"/>
      <c r="I15" s="76"/>
      <c r="J15" s="76"/>
      <c r="K15" s="76"/>
    </row>
    <row r="16" spans="1:11" ht="27.75" customHeight="1">
      <c r="A16" s="76"/>
      <c r="B16" s="76"/>
      <c r="C16" s="76"/>
      <c r="D16" s="76"/>
      <c r="E16" s="76"/>
      <c r="F16" s="76"/>
      <c r="G16" s="76"/>
      <c r="H16" s="76"/>
      <c r="I16" s="76"/>
      <c r="J16" s="76"/>
      <c r="K16" s="76"/>
    </row>
    <row r="17" spans="1:11" ht="27.75" customHeight="1">
      <c r="A17" s="76"/>
      <c r="B17" s="76"/>
      <c r="C17" s="76"/>
      <c r="D17" s="76"/>
      <c r="E17" s="76"/>
      <c r="F17" s="76"/>
      <c r="G17" s="76"/>
      <c r="H17" s="76"/>
      <c r="I17" s="76"/>
      <c r="J17" s="76"/>
      <c r="K17" s="76"/>
    </row>
    <row r="18" spans="1:11" ht="27.75" customHeight="1">
      <c r="A18" s="76"/>
      <c r="B18" s="76"/>
      <c r="C18" s="76"/>
      <c r="D18" s="76"/>
      <c r="E18" s="76"/>
      <c r="F18" s="76"/>
      <c r="G18" s="76"/>
      <c r="H18" s="76"/>
      <c r="I18" s="76"/>
      <c r="J18" s="76"/>
      <c r="K18" s="76"/>
    </row>
    <row r="19" spans="1:11" ht="27.75" customHeight="1">
      <c r="A19" s="76"/>
      <c r="B19" s="76"/>
      <c r="C19" s="76"/>
      <c r="D19" s="76"/>
      <c r="E19" s="76"/>
      <c r="F19" s="76"/>
      <c r="G19" s="76"/>
      <c r="H19" s="76"/>
      <c r="I19" s="76"/>
      <c r="J19" s="76"/>
      <c r="K19" s="76"/>
    </row>
    <row r="20" spans="1:11" ht="27.75" customHeight="1">
      <c r="A20" s="76"/>
      <c r="B20" s="76"/>
      <c r="C20" s="76"/>
      <c r="D20" s="76"/>
      <c r="E20" s="76"/>
      <c r="F20" s="76"/>
      <c r="G20" s="76"/>
      <c r="H20" s="76"/>
      <c r="I20" s="76"/>
      <c r="J20" s="76"/>
      <c r="K20" s="76"/>
    </row>
    <row r="21" spans="1:11" ht="27.75" customHeight="1">
      <c r="A21" s="76"/>
      <c r="B21" s="76"/>
      <c r="C21" s="76"/>
      <c r="D21" s="76"/>
      <c r="E21" s="76"/>
      <c r="F21" s="76"/>
      <c r="G21" s="76"/>
      <c r="H21" s="76"/>
      <c r="I21" s="76"/>
      <c r="J21" s="76"/>
      <c r="K21" s="76"/>
    </row>
    <row r="22" spans="1:11" ht="27.75" customHeight="1">
      <c r="A22" s="76"/>
      <c r="B22" s="76"/>
      <c r="C22" s="76"/>
      <c r="D22" s="76"/>
      <c r="E22" s="76"/>
      <c r="F22" s="76"/>
      <c r="G22" s="76"/>
      <c r="H22" s="76"/>
      <c r="I22" s="76"/>
      <c r="J22" s="76"/>
      <c r="K22" s="76"/>
    </row>
    <row r="23" spans="1:11" ht="27.75" customHeight="1">
      <c r="A23" s="76"/>
      <c r="B23" s="76"/>
      <c r="C23" s="76"/>
      <c r="D23" s="76"/>
      <c r="E23" s="76"/>
      <c r="F23" s="76"/>
      <c r="G23" s="76"/>
      <c r="H23" s="76"/>
      <c r="I23" s="76"/>
      <c r="J23" s="76"/>
      <c r="K23" s="76"/>
    </row>
    <row r="24" spans="1:11" ht="24.75" customHeight="1">
      <c r="A24" s="76"/>
      <c r="B24" s="76"/>
      <c r="C24" s="76"/>
      <c r="D24" s="76"/>
      <c r="E24" s="76"/>
      <c r="F24" s="76"/>
      <c r="G24" s="76"/>
      <c r="H24" s="76"/>
      <c r="I24" s="76"/>
      <c r="J24" s="76"/>
      <c r="K24" s="76"/>
    </row>
    <row r="25" spans="1:11" ht="27.75" customHeight="1">
      <c r="A25" s="81"/>
      <c r="B25" s="81"/>
      <c r="C25" s="81"/>
      <c r="D25" s="81"/>
      <c r="E25" s="81"/>
      <c r="F25" s="81"/>
      <c r="G25" s="81"/>
      <c r="H25" s="81"/>
      <c r="I25" s="81"/>
      <c r="J25" s="81"/>
      <c r="K25" s="81"/>
    </row>
    <row r="26" spans="1:11">
      <c r="A26" s="1168" t="s">
        <v>199</v>
      </c>
      <c r="B26" s="1169"/>
      <c r="C26" s="1169"/>
      <c r="D26" s="1169"/>
      <c r="E26" s="1169"/>
      <c r="F26" s="1169"/>
      <c r="G26" s="1169"/>
      <c r="H26" s="1169"/>
      <c r="I26" s="1169"/>
      <c r="J26" s="1169"/>
      <c r="K26" s="1169"/>
    </row>
    <row r="27" spans="1:11">
      <c r="A27" s="173" t="s">
        <v>200</v>
      </c>
    </row>
    <row r="28" spans="1:11">
      <c r="A28" s="173" t="s">
        <v>201</v>
      </c>
    </row>
  </sheetData>
  <mergeCells count="11">
    <mergeCell ref="K5:K6"/>
    <mergeCell ref="A26:K26"/>
    <mergeCell ref="A2:K2"/>
    <mergeCell ref="A3:K3"/>
    <mergeCell ref="A4:I4"/>
    <mergeCell ref="A5:A6"/>
    <mergeCell ref="B5:C5"/>
    <mergeCell ref="D5:D6"/>
    <mergeCell ref="E5:F5"/>
    <mergeCell ref="G5:H5"/>
    <mergeCell ref="I5:J5"/>
  </mergeCells>
  <phoneticPr fontId="3" type="noConversion"/>
  <printOptions horizontalCentered="1"/>
  <pageMargins left="0.39370078740157483" right="0.78740157480314965" top="0.78740157480314965" bottom="0.78740157480314965" header="0.51181102362204722" footer="0.51181102362204722"/>
  <pageSetup paperSize="9" firstPageNumber="149" orientation="portrait" useFirstPageNumber="1" r:id="rId1"/>
  <headerFooter alignWithMargins="0">
    <oddFooter>&amp;C&amp;P</oddFooter>
  </headerFooter>
</worksheet>
</file>

<file path=xl/worksheets/sheet47.xml><?xml version="1.0" encoding="utf-8"?>
<worksheet xmlns="http://schemas.openxmlformats.org/spreadsheetml/2006/main" xmlns:r="http://schemas.openxmlformats.org/officeDocument/2006/relationships">
  <dimension ref="A1:T17"/>
  <sheetViews>
    <sheetView topLeftCell="B1" zoomScale="70" zoomScaleNormal="70" workbookViewId="0">
      <pane ySplit="7" topLeftCell="A8" activePane="bottomLeft" state="frozen"/>
      <selection pane="bottomLeft" activeCell="D9" sqref="D9:H9"/>
    </sheetView>
  </sheetViews>
  <sheetFormatPr defaultRowHeight="17"/>
  <cols>
    <col min="1" max="1" width="19.81640625" style="358" customWidth="1"/>
    <col min="2" max="2" width="23" style="357" customWidth="1"/>
    <col min="3" max="3" width="12.08984375" style="356" customWidth="1"/>
    <col min="4" max="4" width="14.7265625" style="348" customWidth="1"/>
    <col min="5" max="5" width="15.453125" style="354" customWidth="1"/>
    <col min="6" max="6" width="8.6328125" style="355" customWidth="1"/>
    <col min="7" max="7" width="15.453125" style="354" customWidth="1"/>
    <col min="8" max="8" width="15.6328125" style="354" bestFit="1" customWidth="1"/>
    <col min="9" max="9" width="12.36328125" style="353" bestFit="1" customWidth="1"/>
    <col min="10" max="10" width="9" style="349" customWidth="1"/>
    <col min="11" max="13" width="9" style="348" customWidth="1"/>
    <col min="14" max="14" width="9" style="349" customWidth="1"/>
    <col min="15" max="15" width="11.90625" style="352" customWidth="1"/>
    <col min="16" max="16" width="10.7265625" style="351" customWidth="1"/>
    <col min="17" max="17" width="9" style="350" customWidth="1"/>
    <col min="18" max="18" width="9" style="349" customWidth="1"/>
    <col min="19" max="20" width="9" style="348" customWidth="1"/>
    <col min="21" max="16384" width="8.7265625" style="347"/>
  </cols>
  <sheetData>
    <row r="1" spans="1:20" ht="33.5">
      <c r="A1" s="395"/>
      <c r="B1" s="395"/>
      <c r="C1" s="395"/>
      <c r="D1" s="407"/>
      <c r="E1" s="407"/>
      <c r="F1" s="407"/>
      <c r="G1" s="1182" t="s">
        <v>2393</v>
      </c>
      <c r="H1" s="1182"/>
      <c r="I1" s="1183" t="s">
        <v>2394</v>
      </c>
      <c r="J1" s="1183"/>
      <c r="K1" s="407"/>
      <c r="L1" s="407"/>
      <c r="M1" s="407"/>
      <c r="N1" s="407"/>
      <c r="O1" s="407"/>
      <c r="P1" s="386"/>
      <c r="Q1" s="388"/>
      <c r="R1" s="388"/>
      <c r="S1" s="389"/>
      <c r="T1" s="389"/>
    </row>
    <row r="2" spans="1:20" ht="33.5">
      <c r="A2" s="395"/>
      <c r="B2" s="395"/>
      <c r="C2" s="1182" t="s">
        <v>2395</v>
      </c>
      <c r="D2" s="1182"/>
      <c r="E2" s="1182"/>
      <c r="F2" s="1182"/>
      <c r="G2" s="1182"/>
      <c r="H2" s="1182"/>
      <c r="I2" s="1183" t="s">
        <v>2396</v>
      </c>
      <c r="J2" s="1183"/>
      <c r="K2" s="1183"/>
      <c r="L2" s="1183"/>
      <c r="M2" s="1183"/>
      <c r="N2" s="1183"/>
      <c r="O2" s="387"/>
      <c r="P2" s="386"/>
      <c r="Q2" s="388"/>
      <c r="R2" s="388"/>
      <c r="S2" s="389"/>
      <c r="T2" s="389"/>
    </row>
    <row r="3" spans="1:20" s="389" customFormat="1" ht="19.5" customHeight="1">
      <c r="A3" s="388"/>
      <c r="B3" s="395"/>
      <c r="D3" s="406"/>
      <c r="E3" s="394"/>
      <c r="F3" s="405"/>
      <c r="H3" s="405" t="s">
        <v>714</v>
      </c>
      <c r="I3" s="404" t="s">
        <v>2397</v>
      </c>
      <c r="J3" s="403"/>
      <c r="K3" s="395"/>
      <c r="L3" s="395"/>
      <c r="M3" s="402"/>
      <c r="N3" s="401"/>
      <c r="O3" s="400"/>
      <c r="P3" s="399"/>
      <c r="Q3" s="398"/>
      <c r="R3" s="398"/>
      <c r="S3" s="397"/>
      <c r="T3" s="395"/>
    </row>
    <row r="4" spans="1:20">
      <c r="A4" s="396"/>
      <c r="B4" s="396"/>
      <c r="C4" s="395"/>
      <c r="D4" s="389"/>
      <c r="E4" s="394"/>
      <c r="F4" s="393"/>
      <c r="G4" s="392"/>
      <c r="H4" s="392"/>
      <c r="I4" s="391"/>
      <c r="J4" s="390"/>
      <c r="K4" s="389"/>
      <c r="L4" s="389"/>
      <c r="M4" s="389"/>
      <c r="N4" s="388"/>
      <c r="O4" s="387"/>
      <c r="P4" s="386"/>
      <c r="Q4" s="1171" t="s">
        <v>116</v>
      </c>
      <c r="R4" s="1171"/>
      <c r="S4" s="1171"/>
      <c r="T4" s="1171"/>
    </row>
    <row r="5" spans="1:20" ht="64.5" customHeight="1">
      <c r="A5" s="1184" t="s">
        <v>713</v>
      </c>
      <c r="B5" s="1184" t="s">
        <v>712</v>
      </c>
      <c r="C5" s="1184" t="s">
        <v>711</v>
      </c>
      <c r="D5" s="1185" t="s">
        <v>710</v>
      </c>
      <c r="E5" s="1178"/>
      <c r="F5" s="1178"/>
      <c r="G5" s="1178"/>
      <c r="H5" s="1178"/>
      <c r="I5" s="1178"/>
      <c r="J5" s="1172" t="s">
        <v>709</v>
      </c>
      <c r="K5" s="1172"/>
      <c r="L5" s="1175" t="s">
        <v>2398</v>
      </c>
      <c r="M5" s="1172" t="s">
        <v>708</v>
      </c>
      <c r="N5" s="1172"/>
      <c r="O5" s="1173" t="s">
        <v>707</v>
      </c>
      <c r="P5" s="1173"/>
      <c r="Q5" s="1172" t="s">
        <v>706</v>
      </c>
      <c r="R5" s="1172"/>
      <c r="S5" s="1172" t="s">
        <v>705</v>
      </c>
      <c r="T5" s="1172"/>
    </row>
    <row r="6" spans="1:20" ht="25.5" customHeight="1">
      <c r="A6" s="1184"/>
      <c r="B6" s="1184"/>
      <c r="C6" s="1184"/>
      <c r="D6" s="1178" t="s">
        <v>2399</v>
      </c>
      <c r="E6" s="1176" t="s">
        <v>704</v>
      </c>
      <c r="F6" s="1177"/>
      <c r="G6" s="1177"/>
      <c r="H6" s="1186" t="s">
        <v>2400</v>
      </c>
      <c r="I6" s="1186"/>
      <c r="J6" s="1173" t="s">
        <v>703</v>
      </c>
      <c r="K6" s="1173" t="s">
        <v>702</v>
      </c>
      <c r="L6" s="1175"/>
      <c r="M6" s="1178" t="s">
        <v>700</v>
      </c>
      <c r="N6" s="1178" t="s">
        <v>699</v>
      </c>
      <c r="O6" s="1180" t="s">
        <v>168</v>
      </c>
      <c r="P6" s="1173" t="s">
        <v>701</v>
      </c>
      <c r="Q6" s="1178" t="s">
        <v>700</v>
      </c>
      <c r="R6" s="1178" t="s">
        <v>699</v>
      </c>
      <c r="S6" s="1172"/>
      <c r="T6" s="1172"/>
    </row>
    <row r="7" spans="1:20" ht="56.5" customHeight="1">
      <c r="A7" s="1184"/>
      <c r="B7" s="1184"/>
      <c r="C7" s="1184"/>
      <c r="D7" s="1179"/>
      <c r="E7" s="710" t="s">
        <v>698</v>
      </c>
      <c r="F7" s="711" t="s">
        <v>697</v>
      </c>
      <c r="G7" s="710" t="s">
        <v>2401</v>
      </c>
      <c r="H7" s="712" t="s">
        <v>2402</v>
      </c>
      <c r="I7" s="713" t="s">
        <v>2403</v>
      </c>
      <c r="J7" s="1173"/>
      <c r="K7" s="1174"/>
      <c r="L7" s="1175"/>
      <c r="M7" s="1179"/>
      <c r="N7" s="1178"/>
      <c r="O7" s="1181"/>
      <c r="P7" s="1173"/>
      <c r="Q7" s="1178"/>
      <c r="R7" s="1178"/>
      <c r="S7" s="714" t="s">
        <v>2404</v>
      </c>
      <c r="T7" s="714" t="s">
        <v>2405</v>
      </c>
    </row>
    <row r="8" spans="1:20" ht="42" customHeight="1">
      <c r="A8" s="385" t="s">
        <v>2406</v>
      </c>
      <c r="B8" s="380"/>
      <c r="C8" s="380"/>
      <c r="D8" s="384"/>
      <c r="E8" s="382"/>
      <c r="F8" s="383"/>
      <c r="G8" s="382"/>
      <c r="H8" s="382"/>
      <c r="I8" s="379"/>
      <c r="J8" s="378"/>
      <c r="K8" s="365"/>
      <c r="L8" s="365"/>
      <c r="M8" s="375"/>
      <c r="N8" s="360"/>
      <c r="O8" s="377"/>
      <c r="P8" s="376"/>
      <c r="Q8" s="360"/>
      <c r="R8" s="360"/>
      <c r="S8" s="375"/>
      <c r="T8" s="375"/>
    </row>
    <row r="9" spans="1:20" ht="42" customHeight="1">
      <c r="A9" s="381" t="s">
        <v>2407</v>
      </c>
      <c r="B9" s="380"/>
      <c r="C9" s="380"/>
      <c r="D9" s="819">
        <f>D10+D14+D16</f>
        <v>95000</v>
      </c>
      <c r="E9" s="819">
        <f>E10+E14+E16</f>
        <v>22000</v>
      </c>
      <c r="F9" s="819">
        <f>F10+F14+F16</f>
        <v>0</v>
      </c>
      <c r="G9" s="819">
        <f>G10+G14+G16</f>
        <v>22000</v>
      </c>
      <c r="H9" s="819">
        <f>H10+H14+H16</f>
        <v>73000</v>
      </c>
      <c r="I9" s="379"/>
      <c r="J9" s="378"/>
      <c r="K9" s="365"/>
      <c r="L9" s="365"/>
      <c r="M9" s="375"/>
      <c r="N9" s="360"/>
      <c r="O9" s="377"/>
      <c r="P9" s="376"/>
      <c r="Q9" s="360"/>
      <c r="R9" s="360"/>
      <c r="S9" s="375"/>
      <c r="T9" s="375"/>
    </row>
    <row r="10" spans="1:20" ht="37" customHeight="1">
      <c r="A10" s="703" t="s">
        <v>140</v>
      </c>
      <c r="B10" s="408" t="s">
        <v>696</v>
      </c>
      <c r="C10" s="408" t="s">
        <v>869</v>
      </c>
      <c r="D10" s="362">
        <v>24000</v>
      </c>
      <c r="E10" s="409">
        <v>22000</v>
      </c>
      <c r="F10" s="707">
        <v>0</v>
      </c>
      <c r="G10" s="409">
        <v>22000</v>
      </c>
      <c r="H10" s="409">
        <v>2000</v>
      </c>
      <c r="I10" s="363"/>
      <c r="J10" s="360"/>
      <c r="K10" s="359"/>
      <c r="L10" s="359"/>
      <c r="M10" s="360"/>
      <c r="N10" s="360"/>
      <c r="O10" s="374"/>
      <c r="P10" s="361"/>
      <c r="Q10" s="360"/>
      <c r="R10" s="360" t="s">
        <v>696</v>
      </c>
      <c r="S10" s="359"/>
      <c r="T10" s="359" t="s">
        <v>696</v>
      </c>
    </row>
    <row r="11" spans="1:20" ht="34">
      <c r="A11" s="408" t="s">
        <v>2415</v>
      </c>
      <c r="B11" s="453" t="s">
        <v>2411</v>
      </c>
      <c r="C11" s="453"/>
      <c r="D11" s="369">
        <v>8000</v>
      </c>
      <c r="E11" s="454">
        <v>6000</v>
      </c>
      <c r="F11" s="455"/>
      <c r="G11" s="454">
        <f>SUM(E11:F11)</f>
        <v>6000</v>
      </c>
      <c r="H11" s="456">
        <f t="shared" ref="H11:H17" si="0">D11-G11</f>
        <v>2000</v>
      </c>
      <c r="I11" s="453" t="s">
        <v>962</v>
      </c>
      <c r="J11" s="370" t="s">
        <v>2408</v>
      </c>
      <c r="K11" s="359"/>
      <c r="L11" s="359"/>
      <c r="M11" s="359"/>
      <c r="N11" s="360"/>
      <c r="O11" s="373"/>
      <c r="P11" s="361"/>
      <c r="Q11" s="360"/>
      <c r="R11" s="360"/>
      <c r="S11" s="360"/>
      <c r="T11" s="367"/>
    </row>
    <row r="12" spans="1:20" ht="34">
      <c r="A12" s="408" t="s">
        <v>2414</v>
      </c>
      <c r="B12" s="453" t="s">
        <v>964</v>
      </c>
      <c r="C12" s="453"/>
      <c r="D12" s="369">
        <v>8000</v>
      </c>
      <c r="E12" s="454">
        <v>8000</v>
      </c>
      <c r="F12" s="455"/>
      <c r="G12" s="454">
        <f>SUM(E12:F12)</f>
        <v>8000</v>
      </c>
      <c r="H12" s="708">
        <f t="shared" si="0"/>
        <v>0</v>
      </c>
      <c r="I12" s="453" t="s">
        <v>962</v>
      </c>
      <c r="J12" s="370" t="s">
        <v>2408</v>
      </c>
      <c r="K12" s="359"/>
      <c r="L12" s="359"/>
      <c r="M12" s="359"/>
      <c r="N12" s="360"/>
      <c r="O12" s="362"/>
      <c r="P12" s="361"/>
      <c r="Q12" s="360"/>
      <c r="R12" s="360"/>
      <c r="S12" s="360"/>
      <c r="T12" s="367"/>
    </row>
    <row r="13" spans="1:20" ht="34">
      <c r="A13" s="408" t="s">
        <v>2413</v>
      </c>
      <c r="B13" s="453" t="s">
        <v>965</v>
      </c>
      <c r="C13" s="453"/>
      <c r="D13" s="369">
        <v>8000</v>
      </c>
      <c r="E13" s="454">
        <v>8000</v>
      </c>
      <c r="F13" s="455"/>
      <c r="G13" s="454">
        <f>SUM(E13:F13)</f>
        <v>8000</v>
      </c>
      <c r="H13" s="369">
        <f t="shared" si="0"/>
        <v>0</v>
      </c>
      <c r="I13" s="453" t="s">
        <v>962</v>
      </c>
      <c r="J13" s="370" t="s">
        <v>2408</v>
      </c>
      <c r="K13" s="359"/>
      <c r="L13" s="359"/>
      <c r="M13" s="359"/>
      <c r="N13" s="360"/>
      <c r="O13" s="362"/>
      <c r="P13" s="361"/>
      <c r="Q13" s="360"/>
      <c r="R13" s="360"/>
      <c r="S13" s="360"/>
      <c r="T13" s="367"/>
    </row>
    <row r="14" spans="1:20" ht="34">
      <c r="A14" s="408"/>
      <c r="B14" s="408"/>
      <c r="C14" s="408" t="s">
        <v>2409</v>
      </c>
      <c r="D14" s="362">
        <v>15000</v>
      </c>
      <c r="E14" s="705">
        <v>0</v>
      </c>
      <c r="F14" s="706"/>
      <c r="G14" s="705">
        <v>0</v>
      </c>
      <c r="H14" s="369">
        <f t="shared" si="0"/>
        <v>15000</v>
      </c>
      <c r="I14" s="368"/>
      <c r="J14" s="360"/>
      <c r="K14" s="359"/>
      <c r="L14" s="359"/>
      <c r="M14" s="359"/>
      <c r="N14" s="360"/>
      <c r="O14" s="362"/>
      <c r="P14" s="361"/>
      <c r="Q14" s="360"/>
      <c r="R14" s="360"/>
      <c r="S14" s="360"/>
      <c r="T14" s="367"/>
    </row>
    <row r="15" spans="1:20" ht="34">
      <c r="A15" s="408"/>
      <c r="B15" s="408" t="s">
        <v>2412</v>
      </c>
      <c r="C15" s="408"/>
      <c r="D15" s="366">
        <v>15000</v>
      </c>
      <c r="E15" s="366">
        <v>0</v>
      </c>
      <c r="F15" s="704"/>
      <c r="G15" s="709">
        <v>0</v>
      </c>
      <c r="H15" s="369">
        <f t="shared" si="0"/>
        <v>15000</v>
      </c>
      <c r="I15" s="756" t="s">
        <v>2546</v>
      </c>
      <c r="J15" s="360"/>
      <c r="K15" s="360"/>
      <c r="M15" s="359"/>
      <c r="N15" s="360"/>
      <c r="O15" s="362"/>
      <c r="P15" s="361"/>
      <c r="Q15" s="360"/>
      <c r="R15" s="360"/>
      <c r="S15" s="360"/>
      <c r="T15" s="367"/>
    </row>
    <row r="16" spans="1:20" ht="77" customHeight="1">
      <c r="A16" s="408"/>
      <c r="B16" s="408"/>
      <c r="C16" s="408" t="s">
        <v>2410</v>
      </c>
      <c r="D16" s="362">
        <v>56000</v>
      </c>
      <c r="E16" s="709">
        <v>0</v>
      </c>
      <c r="F16" s="704"/>
      <c r="G16" s="709">
        <v>0</v>
      </c>
      <c r="H16" s="369">
        <f t="shared" si="0"/>
        <v>56000</v>
      </c>
      <c r="I16" s="762"/>
      <c r="J16" s="360"/>
      <c r="K16" s="359"/>
      <c r="L16" s="359"/>
      <c r="M16" s="359"/>
      <c r="N16" s="360"/>
      <c r="O16" s="362"/>
      <c r="P16" s="361"/>
      <c r="Q16" s="360"/>
      <c r="R16" s="360"/>
      <c r="S16" s="360"/>
      <c r="T16" s="367"/>
    </row>
    <row r="17" spans="1:20" ht="89.5" customHeight="1">
      <c r="A17" s="365"/>
      <c r="B17" s="365" t="s">
        <v>2416</v>
      </c>
      <c r="C17" s="365"/>
      <c r="D17" s="364">
        <v>56000</v>
      </c>
      <c r="E17" s="709">
        <v>0</v>
      </c>
      <c r="F17" s="372"/>
      <c r="G17" s="709">
        <v>0</v>
      </c>
      <c r="H17" s="369">
        <f t="shared" si="0"/>
        <v>56000</v>
      </c>
      <c r="I17" s="756" t="s">
        <v>2546</v>
      </c>
      <c r="J17" s="360"/>
      <c r="K17" s="359"/>
      <c r="L17" s="359"/>
      <c r="M17" s="359"/>
      <c r="N17" s="360"/>
      <c r="O17" s="362"/>
      <c r="P17" s="371"/>
      <c r="Q17" s="360"/>
      <c r="R17" s="360"/>
      <c r="S17" s="360"/>
      <c r="T17" s="367"/>
    </row>
  </sheetData>
  <mergeCells count="26">
    <mergeCell ref="C2:H2"/>
    <mergeCell ref="I2:N2"/>
    <mergeCell ref="G1:H1"/>
    <mergeCell ref="I1:J1"/>
    <mergeCell ref="A5:A7"/>
    <mergeCell ref="B5:B7"/>
    <mergeCell ref="C5:C7"/>
    <mergeCell ref="J5:K5"/>
    <mergeCell ref="D6:D7"/>
    <mergeCell ref="D5:I5"/>
    <mergeCell ref="H6:I6"/>
    <mergeCell ref="E6:G6"/>
    <mergeCell ref="Q6:Q7"/>
    <mergeCell ref="R6:R7"/>
    <mergeCell ref="M6:M7"/>
    <mergeCell ref="N6:N7"/>
    <mergeCell ref="O6:O7"/>
    <mergeCell ref="Q4:T4"/>
    <mergeCell ref="M5:N5"/>
    <mergeCell ref="O5:P5"/>
    <mergeCell ref="J6:J7"/>
    <mergeCell ref="K6:K7"/>
    <mergeCell ref="P6:P7"/>
    <mergeCell ref="L5:L7"/>
    <mergeCell ref="S5:T6"/>
    <mergeCell ref="Q5:R5"/>
  </mergeCells>
  <phoneticPr fontId="3" type="noConversion"/>
  <printOptions horizontalCentered="1"/>
  <pageMargins left="0.39370078740157483" right="0.39370078740157483" top="0.78740157480314965" bottom="0.78740157480314965" header="0.51181102362204722" footer="0.51181102362204722"/>
  <pageSetup paperSize="9" scale="73" firstPageNumber="150" pageOrder="overThenDown" orientation="portrait" useFirstPageNumber="1" horizontalDpi="1200" r:id="rId1"/>
  <headerFooter alignWithMargins="0">
    <oddFooter>&amp;C&amp;P</oddFooter>
  </headerFooter>
  <drawing r:id="rId2"/>
</worksheet>
</file>

<file path=xl/worksheets/sheet48.xml><?xml version="1.0" encoding="utf-8"?>
<worksheet xmlns="http://schemas.openxmlformats.org/spreadsheetml/2006/main" xmlns:r="http://schemas.openxmlformats.org/officeDocument/2006/relationships">
  <dimension ref="A1:AC110"/>
  <sheetViews>
    <sheetView zoomScale="60" zoomScaleNormal="60" workbookViewId="0">
      <pane ySplit="7" topLeftCell="A8" activePane="bottomLeft" state="frozen"/>
      <selection pane="bottomLeft" activeCell="D5" sqref="D5:D7"/>
    </sheetView>
  </sheetViews>
  <sheetFormatPr defaultColWidth="9" defaultRowHeight="17"/>
  <cols>
    <col min="1" max="1" width="6.7265625" style="760" customWidth="1"/>
    <col min="2" max="2" width="11" style="767" customWidth="1"/>
    <col min="3" max="3" width="16.90625" style="760" customWidth="1"/>
    <col min="4" max="4" width="14.1796875" style="760" customWidth="1"/>
    <col min="5" max="5" width="4.6328125" style="768" customWidth="1"/>
    <col min="6" max="6" width="4.453125" style="768" customWidth="1"/>
    <col min="7" max="7" width="4.6328125" style="768" customWidth="1"/>
    <col min="8" max="8" width="13.6328125" style="760" customWidth="1"/>
    <col min="9" max="9" width="12.7265625" style="769" customWidth="1"/>
    <col min="10" max="10" width="6.54296875" style="769" customWidth="1"/>
    <col min="11" max="11" width="12.7265625" style="769" bestFit="1" customWidth="1"/>
    <col min="12" max="12" width="12.90625" style="769" customWidth="1"/>
    <col min="13" max="14" width="4.453125" style="768" customWidth="1"/>
    <col min="15" max="16" width="7.7265625" style="768" customWidth="1"/>
    <col min="17" max="17" width="5.90625" style="768" customWidth="1"/>
    <col min="18" max="21" width="3.26953125" style="768" customWidth="1"/>
    <col min="22" max="25" width="4.7265625" style="768" customWidth="1"/>
    <col min="26" max="26" width="4.54296875" style="768" customWidth="1"/>
    <col min="27" max="27" width="8.90625" style="768" customWidth="1"/>
    <col min="28" max="28" width="3.81640625" style="768" customWidth="1"/>
    <col min="29" max="16384" width="9" style="760"/>
  </cols>
  <sheetData>
    <row r="1" spans="1:28">
      <c r="A1" s="760" t="s">
        <v>208</v>
      </c>
    </row>
    <row r="2" spans="1:28" ht="27.5">
      <c r="B2" s="770"/>
      <c r="C2" s="771"/>
      <c r="D2" s="771"/>
      <c r="E2" s="772"/>
      <c r="F2" s="772"/>
      <c r="G2" s="772"/>
      <c r="H2" s="1187" t="s">
        <v>633</v>
      </c>
      <c r="I2" s="1187"/>
      <c r="J2" s="1187"/>
      <c r="K2" s="1188" t="s">
        <v>715</v>
      </c>
      <c r="L2" s="1188"/>
      <c r="M2" s="772"/>
      <c r="N2" s="772"/>
      <c r="O2" s="772"/>
      <c r="P2" s="772"/>
      <c r="Q2" s="772"/>
      <c r="R2" s="772"/>
      <c r="S2" s="772"/>
      <c r="T2" s="772"/>
      <c r="U2" s="772"/>
      <c r="V2" s="772"/>
      <c r="W2" s="772"/>
      <c r="X2" s="772"/>
      <c r="Y2" s="772"/>
      <c r="Z2" s="772"/>
      <c r="AA2" s="772"/>
      <c r="AB2" s="772"/>
    </row>
    <row r="3" spans="1:28" ht="27.5">
      <c r="B3" s="770"/>
      <c r="C3" s="771"/>
      <c r="D3" s="771"/>
      <c r="E3" s="772"/>
      <c r="F3" s="772"/>
      <c r="G3" s="772"/>
      <c r="H3" s="1187" t="s">
        <v>716</v>
      </c>
      <c r="I3" s="1187"/>
      <c r="J3" s="1187"/>
      <c r="K3" s="1188" t="s">
        <v>717</v>
      </c>
      <c r="L3" s="1188"/>
      <c r="M3" s="1188"/>
      <c r="N3" s="1188"/>
      <c r="O3" s="772"/>
      <c r="P3" s="772"/>
      <c r="Q3" s="772"/>
      <c r="R3" s="772"/>
      <c r="S3" s="772"/>
      <c r="T3" s="772"/>
      <c r="U3" s="772"/>
      <c r="V3" s="772"/>
      <c r="W3" s="772"/>
      <c r="X3" s="772"/>
      <c r="Y3" s="772"/>
      <c r="Z3" s="772"/>
      <c r="AA3" s="772"/>
      <c r="AB3" s="772"/>
    </row>
    <row r="4" spans="1:28" ht="25" customHeight="1">
      <c r="L4" s="773" t="s">
        <v>732</v>
      </c>
      <c r="M4" s="774"/>
      <c r="N4" s="774"/>
      <c r="O4" s="774"/>
      <c r="P4" s="774"/>
      <c r="AB4" s="775" t="s">
        <v>8</v>
      </c>
    </row>
    <row r="5" spans="1:28" ht="51" customHeight="1">
      <c r="A5" s="1189" t="s">
        <v>209</v>
      </c>
      <c r="B5" s="1189" t="s">
        <v>2501</v>
      </c>
      <c r="C5" s="1189" t="s">
        <v>210</v>
      </c>
      <c r="D5" s="1189" t="s">
        <v>211</v>
      </c>
      <c r="E5" s="1189" t="s">
        <v>212</v>
      </c>
      <c r="F5" s="1192" t="s">
        <v>213</v>
      </c>
      <c r="G5" s="1193"/>
      <c r="H5" s="1192" t="s">
        <v>214</v>
      </c>
      <c r="I5" s="1194"/>
      <c r="J5" s="1194"/>
      <c r="K5" s="1194"/>
      <c r="L5" s="1193"/>
      <c r="M5" s="1192" t="s">
        <v>215</v>
      </c>
      <c r="N5" s="1193"/>
      <c r="O5" s="1192" t="s">
        <v>216</v>
      </c>
      <c r="P5" s="1199"/>
      <c r="Q5" s="1200"/>
      <c r="R5" s="1192" t="s">
        <v>217</v>
      </c>
      <c r="S5" s="1193"/>
      <c r="T5" s="1192" t="s">
        <v>218</v>
      </c>
      <c r="U5" s="1193"/>
      <c r="V5" s="1192" t="s">
        <v>219</v>
      </c>
      <c r="W5" s="1194"/>
      <c r="X5" s="1193"/>
      <c r="Y5" s="1192" t="s">
        <v>203</v>
      </c>
      <c r="Z5" s="1194"/>
      <c r="AA5" s="1193"/>
      <c r="AB5" s="1189" t="s">
        <v>67</v>
      </c>
    </row>
    <row r="6" spans="1:28">
      <c r="A6" s="1190"/>
      <c r="B6" s="1190"/>
      <c r="C6" s="1190"/>
      <c r="D6" s="1190"/>
      <c r="E6" s="1190"/>
      <c r="F6" s="1189" t="s">
        <v>220</v>
      </c>
      <c r="G6" s="1189" t="s">
        <v>221</v>
      </c>
      <c r="H6" s="1189" t="s">
        <v>102</v>
      </c>
      <c r="I6" s="1192" t="s">
        <v>20</v>
      </c>
      <c r="J6" s="1194"/>
      <c r="K6" s="1194"/>
      <c r="L6" s="1193"/>
      <c r="M6" s="1195" t="s">
        <v>205</v>
      </c>
      <c r="N6" s="1195" t="s">
        <v>206</v>
      </c>
      <c r="O6" s="1197" t="s">
        <v>222</v>
      </c>
      <c r="P6" s="1198"/>
      <c r="Q6" s="1189" t="s">
        <v>223</v>
      </c>
      <c r="R6" s="1189" t="s">
        <v>224</v>
      </c>
      <c r="S6" s="1195" t="s">
        <v>225</v>
      </c>
      <c r="T6" s="1189" t="s">
        <v>224</v>
      </c>
      <c r="U6" s="1195" t="s">
        <v>225</v>
      </c>
      <c r="V6" s="1195" t="s">
        <v>226</v>
      </c>
      <c r="W6" s="1189" t="s">
        <v>227</v>
      </c>
      <c r="X6" s="1189" t="s">
        <v>77</v>
      </c>
      <c r="Y6" s="1201" t="s">
        <v>205</v>
      </c>
      <c r="Z6" s="1201"/>
      <c r="AA6" s="1189" t="s">
        <v>206</v>
      </c>
      <c r="AB6" s="1190"/>
    </row>
    <row r="7" spans="1:28" ht="101" customHeight="1">
      <c r="A7" s="1191"/>
      <c r="B7" s="1191"/>
      <c r="C7" s="1191"/>
      <c r="D7" s="1191"/>
      <c r="E7" s="1191"/>
      <c r="F7" s="1191"/>
      <c r="G7" s="1191"/>
      <c r="H7" s="1191"/>
      <c r="I7" s="530" t="s">
        <v>228</v>
      </c>
      <c r="J7" s="530" t="s">
        <v>229</v>
      </c>
      <c r="K7" s="530" t="s">
        <v>230</v>
      </c>
      <c r="L7" s="530" t="s">
        <v>207</v>
      </c>
      <c r="M7" s="1196"/>
      <c r="N7" s="1196"/>
      <c r="O7" s="530" t="s">
        <v>231</v>
      </c>
      <c r="P7" s="530" t="s">
        <v>232</v>
      </c>
      <c r="Q7" s="1191"/>
      <c r="R7" s="1191"/>
      <c r="S7" s="1196"/>
      <c r="T7" s="1191"/>
      <c r="U7" s="1196"/>
      <c r="V7" s="1196"/>
      <c r="W7" s="1191"/>
      <c r="X7" s="1191"/>
      <c r="Y7" s="776" t="s">
        <v>233</v>
      </c>
      <c r="Z7" s="776" t="s">
        <v>234</v>
      </c>
      <c r="AA7" s="1191"/>
      <c r="AB7" s="1191"/>
    </row>
    <row r="8" spans="1:28" s="759" customFormat="1" ht="21.5" customHeight="1">
      <c r="A8" s="777">
        <v>101</v>
      </c>
      <c r="B8" s="757"/>
      <c r="C8" s="757"/>
      <c r="D8" s="754"/>
      <c r="E8" s="754"/>
      <c r="F8" s="763"/>
      <c r="G8" s="529"/>
      <c r="H8" s="756" t="s">
        <v>722</v>
      </c>
      <c r="I8" s="758" t="s">
        <v>718</v>
      </c>
      <c r="J8" s="758" t="s">
        <v>718</v>
      </c>
      <c r="K8" s="758">
        <v>208000</v>
      </c>
      <c r="L8" s="758">
        <v>208000</v>
      </c>
      <c r="M8" s="529"/>
      <c r="N8" s="529"/>
      <c r="O8" s="529"/>
      <c r="P8" s="529"/>
      <c r="Q8" s="529"/>
      <c r="R8" s="529"/>
      <c r="S8" s="529"/>
      <c r="T8" s="529"/>
      <c r="U8" s="529"/>
      <c r="V8" s="529"/>
      <c r="W8" s="529"/>
      <c r="X8" s="529"/>
      <c r="Y8" s="529"/>
      <c r="Z8" s="529"/>
      <c r="AA8" s="529"/>
      <c r="AB8" s="529"/>
    </row>
    <row r="9" spans="1:28" s="759" customFormat="1" ht="78.5" customHeight="1">
      <c r="A9" s="529"/>
      <c r="B9" s="757" t="s">
        <v>725</v>
      </c>
      <c r="C9" s="757" t="s">
        <v>2502</v>
      </c>
      <c r="D9" s="754">
        <v>1040000</v>
      </c>
      <c r="E9" s="755" t="s">
        <v>2468</v>
      </c>
      <c r="F9" s="756" t="s">
        <v>2469</v>
      </c>
      <c r="G9" s="530" t="s">
        <v>2470</v>
      </c>
      <c r="H9" s="756"/>
      <c r="I9" s="758" t="s">
        <v>718</v>
      </c>
      <c r="J9" s="758" t="s">
        <v>718</v>
      </c>
      <c r="K9" s="758">
        <v>208000</v>
      </c>
      <c r="L9" s="758">
        <v>208000</v>
      </c>
      <c r="M9" s="529" t="s">
        <v>2471</v>
      </c>
      <c r="N9" s="529"/>
      <c r="O9" s="529"/>
      <c r="P9" s="529"/>
      <c r="Q9" s="529" t="s">
        <v>2471</v>
      </c>
      <c r="R9" s="529" t="s">
        <v>2471</v>
      </c>
      <c r="S9" s="529"/>
      <c r="T9" s="529" t="s">
        <v>2471</v>
      </c>
      <c r="U9" s="529"/>
      <c r="V9" s="529" t="s">
        <v>2471</v>
      </c>
      <c r="W9" s="529"/>
      <c r="X9" s="529"/>
      <c r="Y9" s="529"/>
      <c r="Z9" s="529"/>
      <c r="AA9" s="529" t="s">
        <v>2471</v>
      </c>
      <c r="AB9" s="529"/>
    </row>
    <row r="10" spans="1:28" s="759" customFormat="1" ht="35.5" customHeight="1">
      <c r="A10" s="529">
        <v>101</v>
      </c>
      <c r="B10" s="757"/>
      <c r="C10" s="757"/>
      <c r="D10" s="754"/>
      <c r="E10" s="754"/>
      <c r="F10" s="763"/>
      <c r="G10" s="529"/>
      <c r="H10" s="756" t="s">
        <v>870</v>
      </c>
      <c r="I10" s="758" t="s">
        <v>718</v>
      </c>
      <c r="J10" s="758" t="s">
        <v>718</v>
      </c>
      <c r="K10" s="758">
        <v>425000</v>
      </c>
      <c r="L10" s="758">
        <v>425000</v>
      </c>
      <c r="M10" s="529"/>
      <c r="N10" s="529"/>
      <c r="O10" s="529"/>
      <c r="P10" s="529"/>
      <c r="Q10" s="529"/>
      <c r="R10" s="529"/>
      <c r="S10" s="529"/>
      <c r="T10" s="529"/>
      <c r="U10" s="529"/>
      <c r="V10" s="529"/>
      <c r="W10" s="529"/>
      <c r="X10" s="529"/>
      <c r="Y10" s="529"/>
      <c r="Z10" s="529"/>
      <c r="AA10" s="529"/>
      <c r="AB10" s="529"/>
    </row>
    <row r="11" spans="1:28" s="759" customFormat="1" ht="82" customHeight="1">
      <c r="A11" s="529"/>
      <c r="B11" s="757" t="s">
        <v>2500</v>
      </c>
      <c r="C11" s="757" t="s">
        <v>871</v>
      </c>
      <c r="D11" s="755">
        <v>850000</v>
      </c>
      <c r="E11" s="755" t="s">
        <v>2472</v>
      </c>
      <c r="F11" s="756" t="s">
        <v>2473</v>
      </c>
      <c r="G11" s="530" t="s">
        <v>2474</v>
      </c>
      <c r="H11" s="756"/>
      <c r="I11" s="758" t="s">
        <v>718</v>
      </c>
      <c r="J11" s="758" t="s">
        <v>718</v>
      </c>
      <c r="K11" s="758">
        <v>425000</v>
      </c>
      <c r="L11" s="758">
        <v>425000</v>
      </c>
      <c r="M11" s="530" t="s">
        <v>2476</v>
      </c>
      <c r="N11" s="530"/>
      <c r="O11" s="530"/>
      <c r="P11" s="530" t="s">
        <v>2476</v>
      </c>
      <c r="Q11" s="778"/>
      <c r="R11" s="530" t="s">
        <v>2476</v>
      </c>
      <c r="S11" s="530"/>
      <c r="T11" s="530" t="s">
        <v>2476</v>
      </c>
      <c r="U11" s="530"/>
      <c r="V11" s="530"/>
      <c r="W11" s="530" t="s">
        <v>2476</v>
      </c>
      <c r="X11" s="530"/>
      <c r="Y11" s="530"/>
      <c r="Z11" s="530"/>
      <c r="AA11" s="530" t="s">
        <v>2476</v>
      </c>
      <c r="AB11" s="529"/>
    </row>
    <row r="12" spans="1:28" s="759" customFormat="1">
      <c r="A12" s="529" t="s">
        <v>145</v>
      </c>
      <c r="B12" s="757" t="s">
        <v>804</v>
      </c>
      <c r="C12" s="757"/>
      <c r="D12" s="754"/>
      <c r="E12" s="754"/>
      <c r="F12" s="763"/>
      <c r="G12" s="529"/>
      <c r="H12" s="756"/>
      <c r="I12" s="758" t="s">
        <v>718</v>
      </c>
      <c r="J12" s="758" t="s">
        <v>718</v>
      </c>
      <c r="K12" s="758">
        <v>633000</v>
      </c>
      <c r="L12" s="758">
        <v>633000</v>
      </c>
      <c r="M12" s="529"/>
      <c r="N12" s="529"/>
      <c r="O12" s="529"/>
      <c r="P12" s="529"/>
      <c r="Q12" s="529"/>
      <c r="R12" s="529"/>
      <c r="S12" s="529"/>
      <c r="T12" s="529"/>
      <c r="U12" s="529"/>
      <c r="V12" s="529"/>
      <c r="W12" s="529"/>
      <c r="X12" s="529"/>
      <c r="Y12" s="529"/>
      <c r="Z12" s="529"/>
      <c r="AA12" s="529"/>
      <c r="AB12" s="529"/>
    </row>
    <row r="13" spans="1:28" s="759" customFormat="1" ht="40.5" customHeight="1">
      <c r="A13" s="529">
        <v>102</v>
      </c>
      <c r="B13" s="757"/>
      <c r="C13" s="757"/>
      <c r="D13" s="754"/>
      <c r="E13" s="754"/>
      <c r="F13" s="763"/>
      <c r="G13" s="529"/>
      <c r="H13" s="756" t="s">
        <v>872</v>
      </c>
      <c r="I13" s="758" t="s">
        <v>718</v>
      </c>
      <c r="J13" s="758" t="s">
        <v>718</v>
      </c>
      <c r="K13" s="758">
        <v>459759</v>
      </c>
      <c r="L13" s="758">
        <v>459759</v>
      </c>
      <c r="M13" s="529"/>
      <c r="N13" s="529"/>
      <c r="O13" s="529"/>
      <c r="P13" s="529"/>
      <c r="Q13" s="529"/>
      <c r="R13" s="529"/>
      <c r="S13" s="529"/>
      <c r="T13" s="529"/>
      <c r="U13" s="529"/>
      <c r="V13" s="529"/>
      <c r="W13" s="529"/>
      <c r="X13" s="529"/>
      <c r="Y13" s="529"/>
      <c r="Z13" s="529"/>
      <c r="AA13" s="529"/>
      <c r="AB13" s="529"/>
    </row>
    <row r="14" spans="1:28" s="759" customFormat="1" ht="95.5" customHeight="1">
      <c r="A14" s="529"/>
      <c r="B14" s="757" t="s">
        <v>719</v>
      </c>
      <c r="C14" s="757" t="s">
        <v>2480</v>
      </c>
      <c r="D14" s="754">
        <v>6650000</v>
      </c>
      <c r="E14" s="755" t="s">
        <v>2478</v>
      </c>
      <c r="F14" s="755" t="s">
        <v>2473</v>
      </c>
      <c r="G14" s="761" t="s">
        <v>2479</v>
      </c>
      <c r="H14" s="756"/>
      <c r="I14" s="758" t="s">
        <v>718</v>
      </c>
      <c r="J14" s="758" t="s">
        <v>718</v>
      </c>
      <c r="K14" s="758">
        <v>459759</v>
      </c>
      <c r="L14" s="758">
        <v>459759</v>
      </c>
      <c r="M14" s="529" t="s">
        <v>2475</v>
      </c>
      <c r="N14" s="529"/>
      <c r="O14" s="529"/>
      <c r="P14" s="529"/>
      <c r="Q14" s="529" t="s">
        <v>2475</v>
      </c>
      <c r="R14" s="529"/>
      <c r="S14" s="529"/>
      <c r="T14" s="529"/>
      <c r="U14" s="529"/>
      <c r="V14" s="529"/>
      <c r="W14" s="529"/>
      <c r="X14" s="529"/>
      <c r="Y14" s="529"/>
      <c r="Z14" s="529"/>
      <c r="AA14" s="529" t="s">
        <v>2475</v>
      </c>
      <c r="AB14" s="529"/>
    </row>
    <row r="15" spans="1:28" s="759" customFormat="1" ht="22.5" customHeight="1">
      <c r="A15" s="529">
        <v>102</v>
      </c>
      <c r="B15" s="757"/>
      <c r="C15" s="757"/>
      <c r="D15" s="754"/>
      <c r="E15" s="754"/>
      <c r="F15" s="763"/>
      <c r="G15" s="529"/>
      <c r="H15" s="756" t="s">
        <v>722</v>
      </c>
      <c r="I15" s="758" t="s">
        <v>718</v>
      </c>
      <c r="J15" s="758" t="s">
        <v>718</v>
      </c>
      <c r="K15" s="758">
        <v>5221941</v>
      </c>
      <c r="L15" s="758">
        <v>5221941</v>
      </c>
      <c r="M15" s="529"/>
      <c r="N15" s="529"/>
      <c r="O15" s="529"/>
      <c r="P15" s="529"/>
      <c r="Q15" s="529"/>
      <c r="R15" s="529"/>
      <c r="S15" s="529"/>
      <c r="T15" s="529"/>
      <c r="U15" s="529"/>
      <c r="V15" s="529"/>
      <c r="W15" s="529"/>
      <c r="X15" s="529"/>
      <c r="Y15" s="529"/>
      <c r="Z15" s="529"/>
      <c r="AA15" s="529"/>
      <c r="AB15" s="529"/>
    </row>
    <row r="16" spans="1:28" s="759" customFormat="1" ht="75" customHeight="1">
      <c r="A16" s="529"/>
      <c r="B16" s="757" t="s">
        <v>721</v>
      </c>
      <c r="C16" s="757" t="s">
        <v>873</v>
      </c>
      <c r="D16" s="754">
        <v>2890000</v>
      </c>
      <c r="E16" s="755" t="s">
        <v>2481</v>
      </c>
      <c r="F16" s="755" t="s">
        <v>2482</v>
      </c>
      <c r="G16" s="761" t="s">
        <v>2483</v>
      </c>
      <c r="H16" s="756"/>
      <c r="I16" s="758" t="s">
        <v>718</v>
      </c>
      <c r="J16" s="758" t="s">
        <v>718</v>
      </c>
      <c r="K16" s="758">
        <v>550476</v>
      </c>
      <c r="L16" s="758">
        <v>550476</v>
      </c>
      <c r="M16" s="529" t="s">
        <v>2471</v>
      </c>
      <c r="N16" s="529"/>
      <c r="O16" s="529"/>
      <c r="P16" s="529"/>
      <c r="Q16" s="529" t="s">
        <v>2471</v>
      </c>
      <c r="R16" s="529" t="s">
        <v>2471</v>
      </c>
      <c r="S16" s="529"/>
      <c r="T16" s="529" t="s">
        <v>2471</v>
      </c>
      <c r="U16" s="529"/>
      <c r="V16" s="529" t="s">
        <v>2471</v>
      </c>
      <c r="W16" s="529"/>
      <c r="X16" s="529"/>
      <c r="Y16" s="529"/>
      <c r="Z16" s="529"/>
      <c r="AA16" s="529" t="s">
        <v>2471</v>
      </c>
      <c r="AB16" s="529"/>
    </row>
    <row r="17" spans="1:28" s="759" customFormat="1" ht="51">
      <c r="A17" s="529"/>
      <c r="B17" s="757" t="s">
        <v>723</v>
      </c>
      <c r="C17" s="757" t="s">
        <v>2496</v>
      </c>
      <c r="D17" s="754">
        <v>3115000</v>
      </c>
      <c r="E17" s="755" t="s">
        <v>2484</v>
      </c>
      <c r="F17" s="755" t="s">
        <v>2485</v>
      </c>
      <c r="G17" s="761" t="s">
        <v>2486</v>
      </c>
      <c r="H17" s="756"/>
      <c r="I17" s="758" t="s">
        <v>718</v>
      </c>
      <c r="J17" s="758" t="s">
        <v>718</v>
      </c>
      <c r="K17" s="758">
        <v>1713250</v>
      </c>
      <c r="L17" s="758">
        <v>1713250</v>
      </c>
      <c r="M17" s="529" t="s">
        <v>2471</v>
      </c>
      <c r="N17" s="529"/>
      <c r="O17" s="529"/>
      <c r="P17" s="529"/>
      <c r="Q17" s="529" t="s">
        <v>2471</v>
      </c>
      <c r="R17" s="529" t="s">
        <v>2471</v>
      </c>
      <c r="S17" s="529"/>
      <c r="T17" s="529" t="s">
        <v>2471</v>
      </c>
      <c r="U17" s="529"/>
      <c r="V17" s="529" t="s">
        <v>2471</v>
      </c>
      <c r="W17" s="529"/>
      <c r="X17" s="529"/>
      <c r="Y17" s="529"/>
      <c r="Z17" s="529"/>
      <c r="AA17" s="529" t="s">
        <v>2471</v>
      </c>
      <c r="AB17" s="529"/>
    </row>
    <row r="18" spans="1:28" s="759" customFormat="1" ht="68">
      <c r="A18" s="529"/>
      <c r="B18" s="757" t="s">
        <v>725</v>
      </c>
      <c r="C18" s="757" t="s">
        <v>2497</v>
      </c>
      <c r="D18" s="754">
        <v>1309500</v>
      </c>
      <c r="E18" s="755" t="s">
        <v>2487</v>
      </c>
      <c r="F18" s="755" t="s">
        <v>2488</v>
      </c>
      <c r="G18" s="761" t="s">
        <v>2489</v>
      </c>
      <c r="H18" s="756"/>
      <c r="I18" s="758" t="s">
        <v>718</v>
      </c>
      <c r="J18" s="758" t="s">
        <v>718</v>
      </c>
      <c r="K18" s="758">
        <v>873000</v>
      </c>
      <c r="L18" s="758">
        <v>873000</v>
      </c>
      <c r="M18" s="529" t="s">
        <v>2471</v>
      </c>
      <c r="N18" s="529"/>
      <c r="O18" s="529"/>
      <c r="P18" s="529"/>
      <c r="Q18" s="529" t="s">
        <v>2471</v>
      </c>
      <c r="R18" s="529" t="s">
        <v>2471</v>
      </c>
      <c r="S18" s="529"/>
      <c r="T18" s="529" t="s">
        <v>2471</v>
      </c>
      <c r="U18" s="529"/>
      <c r="V18" s="529" t="s">
        <v>2471</v>
      </c>
      <c r="W18" s="529"/>
      <c r="X18" s="529"/>
      <c r="Y18" s="529"/>
      <c r="Z18" s="529"/>
      <c r="AA18" s="529" t="s">
        <v>2471</v>
      </c>
      <c r="AB18" s="529"/>
    </row>
    <row r="19" spans="1:28" s="759" customFormat="1" ht="83" customHeight="1">
      <c r="A19" s="529"/>
      <c r="B19" s="757" t="s">
        <v>721</v>
      </c>
      <c r="C19" s="757" t="s">
        <v>2498</v>
      </c>
      <c r="D19" s="754">
        <v>2890000</v>
      </c>
      <c r="E19" s="755" t="s">
        <v>2481</v>
      </c>
      <c r="F19" s="755" t="s">
        <v>2482</v>
      </c>
      <c r="G19" s="761" t="s">
        <v>2483</v>
      </c>
      <c r="H19" s="756"/>
      <c r="I19" s="758" t="s">
        <v>718</v>
      </c>
      <c r="J19" s="758" t="s">
        <v>718</v>
      </c>
      <c r="K19" s="758">
        <v>825715</v>
      </c>
      <c r="L19" s="758">
        <v>825715</v>
      </c>
      <c r="M19" s="529" t="s">
        <v>2471</v>
      </c>
      <c r="N19" s="529"/>
      <c r="O19" s="529"/>
      <c r="P19" s="529"/>
      <c r="Q19" s="529" t="s">
        <v>2471</v>
      </c>
      <c r="R19" s="529" t="s">
        <v>2471</v>
      </c>
      <c r="S19" s="529"/>
      <c r="T19" s="529" t="s">
        <v>2471</v>
      </c>
      <c r="U19" s="529"/>
      <c r="V19" s="529" t="s">
        <v>2471</v>
      </c>
      <c r="W19" s="529"/>
      <c r="X19" s="529"/>
      <c r="Y19" s="529"/>
      <c r="Z19" s="529"/>
      <c r="AA19" s="529" t="s">
        <v>2471</v>
      </c>
      <c r="AB19" s="529"/>
    </row>
    <row r="20" spans="1:28" s="759" customFormat="1" ht="53.5" customHeight="1">
      <c r="A20" s="529"/>
      <c r="B20" s="757" t="s">
        <v>720</v>
      </c>
      <c r="C20" s="757" t="s">
        <v>2499</v>
      </c>
      <c r="D20" s="754">
        <v>1150000</v>
      </c>
      <c r="E20" s="755" t="s">
        <v>2490</v>
      </c>
      <c r="F20" s="755" t="s">
        <v>2491</v>
      </c>
      <c r="G20" s="761" t="s">
        <v>2492</v>
      </c>
      <c r="H20" s="756"/>
      <c r="I20" s="758" t="s">
        <v>718</v>
      </c>
      <c r="J20" s="758" t="s">
        <v>718</v>
      </c>
      <c r="K20" s="758">
        <v>287500</v>
      </c>
      <c r="L20" s="758">
        <v>287500</v>
      </c>
      <c r="M20" s="529" t="s">
        <v>2471</v>
      </c>
      <c r="N20" s="529"/>
      <c r="O20" s="529"/>
      <c r="P20" s="529"/>
      <c r="Q20" s="529" t="s">
        <v>2471</v>
      </c>
      <c r="R20" s="529" t="s">
        <v>2471</v>
      </c>
      <c r="S20" s="529"/>
      <c r="T20" s="529" t="s">
        <v>2471</v>
      </c>
      <c r="U20" s="529"/>
      <c r="V20" s="529" t="s">
        <v>2471</v>
      </c>
      <c r="W20" s="529"/>
      <c r="X20" s="529"/>
      <c r="Y20" s="529"/>
      <c r="Z20" s="529"/>
      <c r="AA20" s="529" t="s">
        <v>2471</v>
      </c>
      <c r="AB20" s="529"/>
    </row>
    <row r="21" spans="1:28" s="759" customFormat="1" ht="64.5" customHeight="1">
      <c r="A21" s="529"/>
      <c r="B21" s="757" t="s">
        <v>724</v>
      </c>
      <c r="C21" s="757" t="s">
        <v>2495</v>
      </c>
      <c r="D21" s="754">
        <v>3240000</v>
      </c>
      <c r="E21" s="755" t="s">
        <v>2490</v>
      </c>
      <c r="F21" s="755" t="s">
        <v>2493</v>
      </c>
      <c r="G21" s="761" t="s">
        <v>2494</v>
      </c>
      <c r="H21" s="756"/>
      <c r="I21" s="758" t="s">
        <v>718</v>
      </c>
      <c r="J21" s="758" t="s">
        <v>718</v>
      </c>
      <c r="K21" s="758">
        <v>972000</v>
      </c>
      <c r="L21" s="758">
        <v>972000</v>
      </c>
      <c r="M21" s="529" t="s">
        <v>2471</v>
      </c>
      <c r="N21" s="529"/>
      <c r="O21" s="529"/>
      <c r="P21" s="529"/>
      <c r="Q21" s="529" t="s">
        <v>2471</v>
      </c>
      <c r="R21" s="529" t="s">
        <v>2471</v>
      </c>
      <c r="S21" s="529"/>
      <c r="T21" s="529" t="s">
        <v>2471</v>
      </c>
      <c r="U21" s="529"/>
      <c r="V21" s="529" t="s">
        <v>2471</v>
      </c>
      <c r="W21" s="529"/>
      <c r="X21" s="529"/>
      <c r="Y21" s="529"/>
      <c r="Z21" s="529"/>
      <c r="AA21" s="529" t="s">
        <v>2471</v>
      </c>
      <c r="AB21" s="529"/>
    </row>
    <row r="22" spans="1:28" s="759" customFormat="1" ht="57.5" customHeight="1">
      <c r="A22" s="529">
        <v>102</v>
      </c>
      <c r="B22" s="757"/>
      <c r="C22" s="757"/>
      <c r="D22" s="754"/>
      <c r="E22" s="754"/>
      <c r="F22" s="763"/>
      <c r="G22" s="529"/>
      <c r="H22" s="756" t="s">
        <v>537</v>
      </c>
      <c r="I22" s="758" t="s">
        <v>718</v>
      </c>
      <c r="J22" s="758">
        <v>213500</v>
      </c>
      <c r="K22" s="758" t="s">
        <v>718</v>
      </c>
      <c r="L22" s="758">
        <v>213500</v>
      </c>
      <c r="M22" s="529"/>
      <c r="N22" s="529"/>
      <c r="O22" s="529"/>
      <c r="P22" s="529"/>
      <c r="Q22" s="529"/>
      <c r="R22" s="529"/>
      <c r="S22" s="529"/>
      <c r="T22" s="529"/>
      <c r="U22" s="529"/>
      <c r="V22" s="529"/>
      <c r="W22" s="529"/>
      <c r="X22" s="529"/>
      <c r="Y22" s="529"/>
      <c r="Z22" s="529"/>
      <c r="AA22" s="529"/>
      <c r="AB22" s="529"/>
    </row>
    <row r="23" spans="1:28" s="759" customFormat="1" ht="67.5">
      <c r="A23" s="529"/>
      <c r="B23" s="757" t="s">
        <v>874</v>
      </c>
      <c r="C23" s="757" t="s">
        <v>875</v>
      </c>
      <c r="D23" s="754">
        <v>427000</v>
      </c>
      <c r="E23" s="755" t="s">
        <v>2629</v>
      </c>
      <c r="F23" s="756" t="s">
        <v>2630</v>
      </c>
      <c r="G23" s="530" t="s">
        <v>2631</v>
      </c>
      <c r="H23" s="756"/>
      <c r="I23" s="758" t="s">
        <v>718</v>
      </c>
      <c r="J23" s="758">
        <v>213500</v>
      </c>
      <c r="K23" s="758" t="s">
        <v>718</v>
      </c>
      <c r="L23" s="758">
        <v>213500</v>
      </c>
      <c r="M23" s="779" t="s">
        <v>2471</v>
      </c>
      <c r="N23" s="529"/>
      <c r="O23" s="529"/>
      <c r="P23" s="529"/>
      <c r="Q23" s="779" t="s">
        <v>2471</v>
      </c>
      <c r="R23" s="529"/>
      <c r="S23" s="779" t="s">
        <v>2471</v>
      </c>
      <c r="T23" s="529"/>
      <c r="U23" s="779" t="s">
        <v>2471</v>
      </c>
      <c r="V23" s="529"/>
      <c r="W23" s="779" t="s">
        <v>2471</v>
      </c>
      <c r="X23" s="529"/>
      <c r="Y23" s="529"/>
      <c r="Z23" s="779" t="s">
        <v>2471</v>
      </c>
      <c r="AA23" s="529"/>
      <c r="AB23" s="529"/>
    </row>
    <row r="24" spans="1:28" s="771" customFormat="1" ht="46" customHeight="1">
      <c r="A24" s="529">
        <v>102</v>
      </c>
      <c r="B24" s="757"/>
      <c r="C24" s="757"/>
      <c r="D24" s="754"/>
      <c r="E24" s="754"/>
      <c r="F24" s="763"/>
      <c r="G24" s="529"/>
      <c r="H24" s="756" t="s">
        <v>544</v>
      </c>
      <c r="I24" s="758" t="s">
        <v>718</v>
      </c>
      <c r="J24" s="758" t="s">
        <v>718</v>
      </c>
      <c r="K24" s="758">
        <v>2563068</v>
      </c>
      <c r="L24" s="758">
        <v>2563068</v>
      </c>
      <c r="M24" s="529"/>
      <c r="N24" s="529"/>
      <c r="O24" s="529"/>
      <c r="P24" s="529"/>
      <c r="Q24" s="529"/>
      <c r="R24" s="529"/>
      <c r="S24" s="529"/>
      <c r="T24" s="529"/>
      <c r="U24" s="529"/>
      <c r="V24" s="529"/>
      <c r="W24" s="529"/>
      <c r="X24" s="529"/>
      <c r="Y24" s="529"/>
      <c r="Z24" s="529"/>
      <c r="AA24" s="530"/>
      <c r="AB24" s="529"/>
    </row>
    <row r="25" spans="1:28" s="771" customFormat="1" ht="64.5" customHeight="1">
      <c r="A25" s="530"/>
      <c r="B25" s="757" t="s">
        <v>876</v>
      </c>
      <c r="C25" s="757" t="s">
        <v>877</v>
      </c>
      <c r="D25" s="755">
        <v>920000</v>
      </c>
      <c r="E25" s="755" t="s">
        <v>2503</v>
      </c>
      <c r="F25" s="756" t="s">
        <v>2504</v>
      </c>
      <c r="G25" s="530" t="s">
        <v>2505</v>
      </c>
      <c r="H25" s="756"/>
      <c r="I25" s="780" t="s">
        <v>718</v>
      </c>
      <c r="J25" s="780" t="s">
        <v>718</v>
      </c>
      <c r="K25" s="780">
        <v>457016</v>
      </c>
      <c r="L25" s="780">
        <v>457016</v>
      </c>
      <c r="M25" s="530" t="s">
        <v>2476</v>
      </c>
      <c r="N25" s="530"/>
      <c r="O25" s="530"/>
      <c r="P25" s="530"/>
      <c r="Q25" s="530" t="s">
        <v>2476</v>
      </c>
      <c r="R25" s="530" t="s">
        <v>2476</v>
      </c>
      <c r="S25" s="530"/>
      <c r="T25" s="530"/>
      <c r="U25" s="530" t="s">
        <v>2476</v>
      </c>
      <c r="V25" s="530"/>
      <c r="W25" s="530"/>
      <c r="X25" s="530" t="s">
        <v>2476</v>
      </c>
      <c r="Y25" s="530"/>
      <c r="Z25" s="530" t="s">
        <v>2476</v>
      </c>
      <c r="AA25" s="781"/>
      <c r="AB25" s="530"/>
    </row>
    <row r="26" spans="1:28" s="771" customFormat="1" ht="72.5" customHeight="1">
      <c r="A26" s="530"/>
      <c r="B26" s="757" t="s">
        <v>878</v>
      </c>
      <c r="C26" s="757" t="s">
        <v>2508</v>
      </c>
      <c r="D26" s="755">
        <v>6455000</v>
      </c>
      <c r="E26" s="755" t="s">
        <v>2506</v>
      </c>
      <c r="F26" s="756" t="s">
        <v>2507</v>
      </c>
      <c r="G26" s="761" t="s">
        <v>2489</v>
      </c>
      <c r="H26" s="756"/>
      <c r="I26" s="780" t="s">
        <v>718</v>
      </c>
      <c r="J26" s="780" t="s">
        <v>718</v>
      </c>
      <c r="K26" s="780">
        <v>2105052</v>
      </c>
      <c r="L26" s="780">
        <v>2106052</v>
      </c>
      <c r="M26" s="530" t="s">
        <v>2476</v>
      </c>
      <c r="N26" s="530"/>
      <c r="O26" s="530"/>
      <c r="P26" s="530"/>
      <c r="Q26" s="530" t="s">
        <v>2476</v>
      </c>
      <c r="R26" s="530" t="s">
        <v>2476</v>
      </c>
      <c r="S26" s="530"/>
      <c r="T26" s="530" t="s">
        <v>2476</v>
      </c>
      <c r="U26" s="530"/>
      <c r="V26" s="530"/>
      <c r="W26" s="530"/>
      <c r="X26" s="530" t="s">
        <v>2476</v>
      </c>
      <c r="Y26" s="530"/>
      <c r="Z26" s="530"/>
      <c r="AA26" s="530" t="s">
        <v>2476</v>
      </c>
      <c r="AB26" s="530"/>
    </row>
    <row r="27" spans="1:28" s="771" customFormat="1" ht="38.5" customHeight="1">
      <c r="A27" s="529">
        <v>102</v>
      </c>
      <c r="B27" s="757"/>
      <c r="C27" s="757"/>
      <c r="D27" s="754"/>
      <c r="E27" s="754"/>
      <c r="F27" s="763"/>
      <c r="G27" s="529"/>
      <c r="H27" s="756" t="s">
        <v>549</v>
      </c>
      <c r="I27" s="758" t="s">
        <v>718</v>
      </c>
      <c r="J27" s="758" t="s">
        <v>718</v>
      </c>
      <c r="K27" s="758">
        <v>10487729</v>
      </c>
      <c r="L27" s="758">
        <v>10487729</v>
      </c>
      <c r="M27" s="529"/>
      <c r="N27" s="529"/>
      <c r="O27" s="529"/>
      <c r="P27" s="529"/>
      <c r="Q27" s="529"/>
      <c r="R27" s="529"/>
      <c r="S27" s="529"/>
      <c r="T27" s="529"/>
      <c r="U27" s="529"/>
      <c r="V27" s="529"/>
      <c r="W27" s="529"/>
      <c r="X27" s="529"/>
      <c r="Y27" s="529"/>
      <c r="Z27" s="529"/>
      <c r="AA27" s="530"/>
      <c r="AB27" s="529"/>
    </row>
    <row r="28" spans="1:28" s="771" customFormat="1" ht="57" customHeight="1">
      <c r="A28" s="529"/>
      <c r="B28" s="757" t="s">
        <v>730</v>
      </c>
      <c r="C28" s="757" t="s">
        <v>2509</v>
      </c>
      <c r="D28" s="755">
        <v>2500000</v>
      </c>
      <c r="E28" s="755" t="s">
        <v>2515</v>
      </c>
      <c r="F28" s="756" t="s">
        <v>2516</v>
      </c>
      <c r="G28" s="530" t="s">
        <v>2517</v>
      </c>
      <c r="H28" s="756"/>
      <c r="I28" s="758" t="s">
        <v>718</v>
      </c>
      <c r="J28" s="758" t="s">
        <v>718</v>
      </c>
      <c r="K28" s="758">
        <v>2000000</v>
      </c>
      <c r="L28" s="758">
        <v>2000000</v>
      </c>
      <c r="M28" s="530" t="s">
        <v>2476</v>
      </c>
      <c r="N28" s="530"/>
      <c r="O28" s="530"/>
      <c r="P28" s="530"/>
      <c r="Q28" s="530" t="s">
        <v>2476</v>
      </c>
      <c r="R28" s="530" t="s">
        <v>2476</v>
      </c>
      <c r="S28" s="530"/>
      <c r="T28" s="530"/>
      <c r="U28" s="530" t="s">
        <v>2476</v>
      </c>
      <c r="V28" s="530"/>
      <c r="W28" s="530"/>
      <c r="X28" s="530" t="s">
        <v>2476</v>
      </c>
      <c r="Y28" s="530"/>
      <c r="Z28" s="530"/>
      <c r="AA28" s="530" t="s">
        <v>2476</v>
      </c>
      <c r="AB28" s="530"/>
    </row>
    <row r="29" spans="1:28" s="771" customFormat="1" ht="85.5" customHeight="1">
      <c r="A29" s="529"/>
      <c r="B29" s="757" t="s">
        <v>728</v>
      </c>
      <c r="C29" s="757" t="s">
        <v>2510</v>
      </c>
      <c r="D29" s="755">
        <v>15200000</v>
      </c>
      <c r="E29" s="755" t="s">
        <v>2518</v>
      </c>
      <c r="F29" s="756" t="s">
        <v>2519</v>
      </c>
      <c r="G29" s="530" t="s">
        <v>2520</v>
      </c>
      <c r="H29" s="756"/>
      <c r="I29" s="758" t="s">
        <v>718</v>
      </c>
      <c r="J29" s="758" t="s">
        <v>718</v>
      </c>
      <c r="K29" s="758">
        <v>1953765</v>
      </c>
      <c r="L29" s="758">
        <v>1953765</v>
      </c>
      <c r="M29" s="530" t="s">
        <v>2476</v>
      </c>
      <c r="N29" s="530"/>
      <c r="O29" s="530"/>
      <c r="P29" s="530"/>
      <c r="Q29" s="530" t="s">
        <v>2476</v>
      </c>
      <c r="R29" s="530" t="s">
        <v>2476</v>
      </c>
      <c r="S29" s="530"/>
      <c r="T29" s="530" t="s">
        <v>2476</v>
      </c>
      <c r="U29" s="530"/>
      <c r="V29" s="530" t="s">
        <v>2476</v>
      </c>
      <c r="W29" s="530"/>
      <c r="X29" s="530"/>
      <c r="Y29" s="530"/>
      <c r="Z29" s="530" t="s">
        <v>2476</v>
      </c>
      <c r="AA29" s="530"/>
      <c r="AB29" s="529"/>
    </row>
    <row r="30" spans="1:28" s="771" customFormat="1" ht="60.5" customHeight="1">
      <c r="A30" s="529"/>
      <c r="B30" s="757" t="s">
        <v>879</v>
      </c>
      <c r="C30" s="757" t="s">
        <v>880</v>
      </c>
      <c r="D30" s="755">
        <v>84500</v>
      </c>
      <c r="E30" s="755" t="s">
        <v>2521</v>
      </c>
      <c r="F30" s="756" t="s">
        <v>2522</v>
      </c>
      <c r="G30" s="530" t="s">
        <v>2522</v>
      </c>
      <c r="H30" s="756"/>
      <c r="I30" s="758" t="s">
        <v>718</v>
      </c>
      <c r="J30" s="758" t="s">
        <v>718</v>
      </c>
      <c r="K30" s="758">
        <v>42000</v>
      </c>
      <c r="L30" s="758">
        <v>42000</v>
      </c>
      <c r="M30" s="530" t="s">
        <v>2476</v>
      </c>
      <c r="N30" s="530"/>
      <c r="O30" s="530"/>
      <c r="P30" s="530"/>
      <c r="Q30" s="530" t="s">
        <v>2476</v>
      </c>
      <c r="R30" s="530" t="s">
        <v>2476</v>
      </c>
      <c r="S30" s="530"/>
      <c r="T30" s="530"/>
      <c r="U30" s="530" t="s">
        <v>2476</v>
      </c>
      <c r="V30" s="530" t="s">
        <v>2476</v>
      </c>
      <c r="W30" s="530"/>
      <c r="X30" s="530"/>
      <c r="Y30" s="530"/>
      <c r="Z30" s="530" t="s">
        <v>2476</v>
      </c>
      <c r="AA30" s="530"/>
      <c r="AB30" s="529"/>
    </row>
    <row r="31" spans="1:28" s="771" customFormat="1" ht="60.5" customHeight="1">
      <c r="A31" s="529"/>
      <c r="B31" s="757" t="s">
        <v>729</v>
      </c>
      <c r="C31" s="757" t="s">
        <v>2511</v>
      </c>
      <c r="D31" s="755">
        <v>63451469</v>
      </c>
      <c r="E31" s="782" t="s">
        <v>2523</v>
      </c>
      <c r="F31" s="783" t="s">
        <v>2519</v>
      </c>
      <c r="G31" s="784" t="s">
        <v>2519</v>
      </c>
      <c r="H31" s="756"/>
      <c r="I31" s="758" t="s">
        <v>718</v>
      </c>
      <c r="J31" s="758" t="s">
        <v>718</v>
      </c>
      <c r="K31" s="758">
        <v>2639082</v>
      </c>
      <c r="L31" s="758">
        <v>2639082</v>
      </c>
      <c r="M31" s="530" t="s">
        <v>2471</v>
      </c>
      <c r="N31" s="530"/>
      <c r="O31" s="530"/>
      <c r="P31" s="530"/>
      <c r="Q31" s="530" t="s">
        <v>2476</v>
      </c>
      <c r="R31" s="530" t="s">
        <v>2476</v>
      </c>
      <c r="S31" s="530"/>
      <c r="T31" s="530" t="s">
        <v>2476</v>
      </c>
      <c r="U31" s="530"/>
      <c r="V31" s="530" t="s">
        <v>2476</v>
      </c>
      <c r="W31" s="530"/>
      <c r="X31" s="530"/>
      <c r="Y31" s="530"/>
      <c r="Z31" s="530" t="s">
        <v>2476</v>
      </c>
      <c r="AA31" s="530"/>
      <c r="AB31" s="529"/>
    </row>
    <row r="32" spans="1:28" s="771" customFormat="1" ht="74" customHeight="1">
      <c r="A32" s="529"/>
      <c r="B32" s="757" t="s">
        <v>727</v>
      </c>
      <c r="C32" s="757" t="s">
        <v>2524</v>
      </c>
      <c r="D32" s="755">
        <v>600000</v>
      </c>
      <c r="E32" s="755" t="s">
        <v>2525</v>
      </c>
      <c r="F32" s="756" t="s">
        <v>2519</v>
      </c>
      <c r="G32" s="530" t="s">
        <v>2526</v>
      </c>
      <c r="H32" s="756"/>
      <c r="I32" s="758" t="s">
        <v>718</v>
      </c>
      <c r="J32" s="758" t="s">
        <v>718</v>
      </c>
      <c r="K32" s="758">
        <v>118621</v>
      </c>
      <c r="L32" s="758">
        <v>118621</v>
      </c>
      <c r="M32" s="530" t="s">
        <v>2476</v>
      </c>
      <c r="N32" s="530"/>
      <c r="O32" s="530"/>
      <c r="P32" s="530"/>
      <c r="Q32" s="530" t="s">
        <v>2476</v>
      </c>
      <c r="R32" s="530" t="s">
        <v>2476</v>
      </c>
      <c r="S32" s="530"/>
      <c r="T32" s="530" t="s">
        <v>2476</v>
      </c>
      <c r="U32" s="530"/>
      <c r="V32" s="530" t="s">
        <v>2476</v>
      </c>
      <c r="W32" s="530"/>
      <c r="X32" s="530"/>
      <c r="Y32" s="530"/>
      <c r="Z32" s="530" t="s">
        <v>2476</v>
      </c>
      <c r="AA32" s="530"/>
      <c r="AB32" s="529"/>
    </row>
    <row r="33" spans="1:29" s="771" customFormat="1" ht="75" customHeight="1">
      <c r="A33" s="529"/>
      <c r="B33" s="757" t="s">
        <v>731</v>
      </c>
      <c r="C33" s="757" t="s">
        <v>2512</v>
      </c>
      <c r="D33" s="755">
        <v>9860000</v>
      </c>
      <c r="E33" s="755" t="s">
        <v>2527</v>
      </c>
      <c r="F33" s="756" t="s">
        <v>2519</v>
      </c>
      <c r="G33" s="530" t="s">
        <v>2519</v>
      </c>
      <c r="H33" s="756"/>
      <c r="I33" s="758" t="s">
        <v>718</v>
      </c>
      <c r="J33" s="758" t="s">
        <v>718</v>
      </c>
      <c r="K33" s="758">
        <v>2376665</v>
      </c>
      <c r="L33" s="758">
        <v>2376665</v>
      </c>
      <c r="M33" s="530" t="s">
        <v>2476</v>
      </c>
      <c r="N33" s="530"/>
      <c r="O33" s="530"/>
      <c r="P33" s="530"/>
      <c r="Q33" s="530" t="s">
        <v>2476</v>
      </c>
      <c r="R33" s="530" t="s">
        <v>2476</v>
      </c>
      <c r="S33" s="530"/>
      <c r="T33" s="530" t="s">
        <v>2476</v>
      </c>
      <c r="U33" s="530"/>
      <c r="V33" s="530" t="s">
        <v>2476</v>
      </c>
      <c r="W33" s="530"/>
      <c r="X33" s="530"/>
      <c r="Y33" s="530"/>
      <c r="Z33" s="530" t="s">
        <v>2476</v>
      </c>
      <c r="AA33" s="530"/>
      <c r="AB33" s="529"/>
    </row>
    <row r="34" spans="1:29" s="771" customFormat="1" ht="60.5" customHeight="1">
      <c r="A34" s="529"/>
      <c r="B34" s="757" t="s">
        <v>726</v>
      </c>
      <c r="C34" s="757" t="s">
        <v>2513</v>
      </c>
      <c r="D34" s="755">
        <v>655000</v>
      </c>
      <c r="E34" s="755" t="s">
        <v>2528</v>
      </c>
      <c r="F34" s="756" t="s">
        <v>2519</v>
      </c>
      <c r="G34" s="530" t="s">
        <v>2519</v>
      </c>
      <c r="H34" s="756"/>
      <c r="I34" s="758" t="s">
        <v>718</v>
      </c>
      <c r="J34" s="758" t="s">
        <v>718</v>
      </c>
      <c r="K34" s="758">
        <v>162157</v>
      </c>
      <c r="L34" s="758">
        <v>162157</v>
      </c>
      <c r="M34" s="530" t="s">
        <v>2476</v>
      </c>
      <c r="N34" s="530"/>
      <c r="O34" s="530"/>
      <c r="P34" s="530"/>
      <c r="Q34" s="530" t="s">
        <v>2476</v>
      </c>
      <c r="R34" s="530" t="s">
        <v>2476</v>
      </c>
      <c r="S34" s="530"/>
      <c r="T34" s="530"/>
      <c r="U34" s="530" t="s">
        <v>2476</v>
      </c>
      <c r="V34" s="530"/>
      <c r="W34" s="530"/>
      <c r="X34" s="530" t="s">
        <v>2476</v>
      </c>
      <c r="Y34" s="530"/>
      <c r="Z34" s="530"/>
      <c r="AA34" s="530" t="s">
        <v>2476</v>
      </c>
      <c r="AB34" s="529"/>
      <c r="AC34" s="269"/>
    </row>
    <row r="35" spans="1:29" s="759" customFormat="1" ht="54.5" customHeight="1">
      <c r="A35" s="529"/>
      <c r="B35" s="757" t="s">
        <v>728</v>
      </c>
      <c r="C35" s="757" t="s">
        <v>2514</v>
      </c>
      <c r="D35" s="755">
        <v>8655383</v>
      </c>
      <c r="E35" s="755" t="s">
        <v>2529</v>
      </c>
      <c r="F35" s="756" t="s">
        <v>2519</v>
      </c>
      <c r="G35" s="530" t="s">
        <v>2520</v>
      </c>
      <c r="H35" s="756"/>
      <c r="I35" s="758" t="s">
        <v>718</v>
      </c>
      <c r="J35" s="758" t="s">
        <v>718</v>
      </c>
      <c r="K35" s="758">
        <v>1195439</v>
      </c>
      <c r="L35" s="758">
        <v>1195439</v>
      </c>
      <c r="M35" s="530" t="s">
        <v>2476</v>
      </c>
      <c r="N35" s="530"/>
      <c r="O35" s="530"/>
      <c r="P35" s="530"/>
      <c r="Q35" s="530" t="s">
        <v>2476</v>
      </c>
      <c r="R35" s="530" t="s">
        <v>2476</v>
      </c>
      <c r="S35" s="530"/>
      <c r="T35" s="530" t="s">
        <v>2476</v>
      </c>
      <c r="U35" s="530"/>
      <c r="V35" s="530" t="s">
        <v>2476</v>
      </c>
      <c r="W35" s="530"/>
      <c r="X35" s="530"/>
      <c r="Y35" s="530"/>
      <c r="Z35" s="530" t="s">
        <v>2476</v>
      </c>
      <c r="AA35" s="529"/>
      <c r="AB35" s="529"/>
    </row>
    <row r="36" spans="1:29" s="759" customFormat="1">
      <c r="A36" s="529" t="s">
        <v>145</v>
      </c>
      <c r="B36" s="757" t="s">
        <v>799</v>
      </c>
      <c r="C36" s="757"/>
      <c r="D36" s="754"/>
      <c r="E36" s="754"/>
      <c r="F36" s="763"/>
      <c r="G36" s="529"/>
      <c r="H36" s="756"/>
      <c r="I36" s="758" t="s">
        <v>718</v>
      </c>
      <c r="J36" s="758">
        <v>213500</v>
      </c>
      <c r="K36" s="758">
        <v>18732497</v>
      </c>
      <c r="L36" s="758">
        <v>18945997</v>
      </c>
      <c r="M36" s="529"/>
      <c r="N36" s="529"/>
      <c r="O36" s="529"/>
      <c r="P36" s="529"/>
      <c r="Q36" s="529"/>
      <c r="R36" s="529"/>
      <c r="S36" s="529"/>
      <c r="T36" s="529"/>
      <c r="U36" s="529"/>
      <c r="V36" s="529"/>
      <c r="W36" s="529"/>
      <c r="X36" s="529"/>
      <c r="Y36" s="529"/>
      <c r="Z36" s="529"/>
      <c r="AA36" s="529"/>
      <c r="AB36" s="529"/>
    </row>
    <row r="37" spans="1:29" s="759" customFormat="1">
      <c r="A37" s="529">
        <v>103</v>
      </c>
      <c r="B37" s="757"/>
      <c r="C37" s="757"/>
      <c r="D37" s="754"/>
      <c r="E37" s="754"/>
      <c r="F37" s="763"/>
      <c r="G37" s="529"/>
      <c r="H37" s="756" t="s">
        <v>881</v>
      </c>
      <c r="I37" s="758">
        <v>72600</v>
      </c>
      <c r="J37" s="758" t="s">
        <v>718</v>
      </c>
      <c r="K37" s="758" t="s">
        <v>718</v>
      </c>
      <c r="L37" s="758">
        <v>72600</v>
      </c>
      <c r="M37" s="529"/>
      <c r="N37" s="529"/>
      <c r="O37" s="529"/>
      <c r="P37" s="529"/>
      <c r="Q37" s="529"/>
      <c r="R37" s="529"/>
      <c r="S37" s="529"/>
      <c r="T37" s="529"/>
      <c r="U37" s="529"/>
      <c r="V37" s="529"/>
      <c r="W37" s="529"/>
      <c r="X37" s="529"/>
      <c r="Y37" s="529"/>
      <c r="Z37" s="529"/>
      <c r="AA37" s="529"/>
      <c r="AB37" s="529"/>
    </row>
    <row r="38" spans="1:29" s="759" customFormat="1" ht="51">
      <c r="A38" s="529"/>
      <c r="B38" s="757" t="s">
        <v>882</v>
      </c>
      <c r="C38" s="757" t="s">
        <v>883</v>
      </c>
      <c r="D38" s="758">
        <v>72600</v>
      </c>
      <c r="E38" s="755" t="s">
        <v>970</v>
      </c>
      <c r="F38" s="756" t="s">
        <v>971</v>
      </c>
      <c r="G38" s="530" t="s">
        <v>971</v>
      </c>
      <c r="H38" s="756"/>
      <c r="I38" s="758">
        <v>72600</v>
      </c>
      <c r="J38" s="758" t="s">
        <v>718</v>
      </c>
      <c r="K38" s="758" t="s">
        <v>718</v>
      </c>
      <c r="L38" s="758">
        <v>72600</v>
      </c>
      <c r="M38" s="530" t="s">
        <v>2476</v>
      </c>
      <c r="N38" s="529"/>
      <c r="O38" s="530" t="s">
        <v>2476</v>
      </c>
      <c r="P38" s="529"/>
      <c r="Q38" s="529"/>
      <c r="R38" s="530" t="s">
        <v>2476</v>
      </c>
      <c r="S38" s="529"/>
      <c r="T38" s="529"/>
      <c r="U38" s="530" t="s">
        <v>2476</v>
      </c>
      <c r="V38" s="530" t="s">
        <v>2476</v>
      </c>
      <c r="W38" s="529"/>
      <c r="X38" s="529"/>
      <c r="Y38" s="529"/>
      <c r="Z38" s="529"/>
      <c r="AA38" s="530" t="s">
        <v>2476</v>
      </c>
      <c r="AB38" s="529"/>
    </row>
    <row r="39" spans="1:29" s="759" customFormat="1" ht="59" customHeight="1">
      <c r="A39" s="529">
        <v>103</v>
      </c>
      <c r="B39" s="757"/>
      <c r="C39" s="757"/>
      <c r="D39" s="754"/>
      <c r="E39" s="754"/>
      <c r="F39" s="763"/>
      <c r="G39" s="529"/>
      <c r="H39" s="756" t="s">
        <v>722</v>
      </c>
      <c r="I39" s="758">
        <v>10014107</v>
      </c>
      <c r="J39" s="758" t="s">
        <v>718</v>
      </c>
      <c r="K39" s="758" t="s">
        <v>718</v>
      </c>
      <c r="L39" s="758">
        <v>10014107</v>
      </c>
      <c r="M39" s="529"/>
      <c r="N39" s="529"/>
      <c r="O39" s="529"/>
      <c r="P39" s="529"/>
      <c r="Q39" s="529"/>
      <c r="R39" s="529"/>
      <c r="S39" s="529"/>
      <c r="T39" s="529"/>
      <c r="U39" s="529"/>
      <c r="V39" s="529"/>
      <c r="W39" s="529"/>
      <c r="X39" s="529"/>
      <c r="Y39" s="529"/>
      <c r="Z39" s="529"/>
      <c r="AA39" s="529"/>
      <c r="AB39" s="529"/>
      <c r="AC39" s="796"/>
    </row>
    <row r="40" spans="1:29" s="759" customFormat="1" ht="91" customHeight="1">
      <c r="A40" s="790"/>
      <c r="B40" s="466" t="s">
        <v>720</v>
      </c>
      <c r="C40" s="466" t="s">
        <v>884</v>
      </c>
      <c r="D40" s="791">
        <v>2560000</v>
      </c>
      <c r="E40" s="792" t="s">
        <v>2531</v>
      </c>
      <c r="F40" s="792" t="s">
        <v>2532</v>
      </c>
      <c r="G40" s="793" t="s">
        <v>2489</v>
      </c>
      <c r="H40" s="794"/>
      <c r="I40" s="795">
        <v>2048000</v>
      </c>
      <c r="J40" s="795" t="s">
        <v>718</v>
      </c>
      <c r="K40" s="795" t="s">
        <v>718</v>
      </c>
      <c r="L40" s="795">
        <v>2048000</v>
      </c>
      <c r="M40" s="790" t="s">
        <v>2471</v>
      </c>
      <c r="N40" s="790"/>
      <c r="O40" s="790"/>
      <c r="P40" s="790"/>
      <c r="Q40" s="790" t="s">
        <v>2471</v>
      </c>
      <c r="R40" s="790" t="s">
        <v>2471</v>
      </c>
      <c r="S40" s="790"/>
      <c r="T40" s="790" t="s">
        <v>2471</v>
      </c>
      <c r="U40" s="790"/>
      <c r="V40" s="790" t="s">
        <v>2471</v>
      </c>
      <c r="W40" s="790"/>
      <c r="X40" s="790"/>
      <c r="Y40" s="790"/>
      <c r="Z40" s="790"/>
      <c r="AA40" s="790" t="s">
        <v>2471</v>
      </c>
      <c r="AB40" s="790"/>
    </row>
    <row r="41" spans="1:29" ht="80.25" customHeight="1">
      <c r="A41" s="529"/>
      <c r="B41" s="757" t="s">
        <v>885</v>
      </c>
      <c r="C41" s="757" t="s">
        <v>2545</v>
      </c>
      <c r="D41" s="754">
        <v>3375000</v>
      </c>
      <c r="E41" s="755" t="s">
        <v>2533</v>
      </c>
      <c r="F41" s="755" t="s">
        <v>2534</v>
      </c>
      <c r="G41" s="761" t="s">
        <v>2489</v>
      </c>
      <c r="H41" s="756"/>
      <c r="I41" s="758">
        <v>1518750</v>
      </c>
      <c r="J41" s="758" t="s">
        <v>718</v>
      </c>
      <c r="K41" s="758" t="s">
        <v>718</v>
      </c>
      <c r="L41" s="758">
        <v>1518750</v>
      </c>
      <c r="M41" s="529"/>
      <c r="N41" s="529"/>
      <c r="O41" s="529"/>
      <c r="P41" s="529"/>
      <c r="Q41" s="529" t="s">
        <v>2471</v>
      </c>
      <c r="R41" s="529" t="s">
        <v>2471</v>
      </c>
      <c r="S41" s="529"/>
      <c r="T41" s="529" t="s">
        <v>2471</v>
      </c>
      <c r="U41" s="529"/>
      <c r="V41" s="529" t="s">
        <v>2471</v>
      </c>
      <c r="W41" s="529"/>
      <c r="X41" s="529"/>
      <c r="Y41" s="529"/>
      <c r="Z41" s="529"/>
      <c r="AA41" s="529" t="s">
        <v>2471</v>
      </c>
      <c r="AB41" s="529"/>
    </row>
    <row r="42" spans="1:29" ht="89.5" customHeight="1">
      <c r="A42" s="529"/>
      <c r="B42" s="757" t="s">
        <v>886</v>
      </c>
      <c r="C42" s="757" t="s">
        <v>2543</v>
      </c>
      <c r="D42" s="754">
        <v>2135000</v>
      </c>
      <c r="E42" s="755" t="s">
        <v>2535</v>
      </c>
      <c r="F42" s="755" t="s">
        <v>2536</v>
      </c>
      <c r="G42" s="761" t="s">
        <v>2489</v>
      </c>
      <c r="H42" s="756"/>
      <c r="I42" s="758">
        <v>1494500</v>
      </c>
      <c r="J42" s="758" t="s">
        <v>718</v>
      </c>
      <c r="K42" s="758" t="s">
        <v>718</v>
      </c>
      <c r="L42" s="758">
        <v>1494500</v>
      </c>
      <c r="M42" s="529"/>
      <c r="N42" s="529"/>
      <c r="O42" s="529"/>
      <c r="P42" s="529"/>
      <c r="Q42" s="529" t="s">
        <v>2471</v>
      </c>
      <c r="R42" s="529" t="s">
        <v>2471</v>
      </c>
      <c r="S42" s="529"/>
      <c r="T42" s="529" t="s">
        <v>2471</v>
      </c>
      <c r="U42" s="529"/>
      <c r="V42" s="529" t="s">
        <v>2471</v>
      </c>
      <c r="W42" s="529"/>
      <c r="X42" s="529"/>
      <c r="Y42" s="529"/>
      <c r="Z42" s="529"/>
      <c r="AA42" s="529" t="s">
        <v>2471</v>
      </c>
      <c r="AB42" s="529"/>
    </row>
    <row r="43" spans="1:29" ht="73.5" customHeight="1">
      <c r="A43" s="529"/>
      <c r="B43" s="757" t="s">
        <v>887</v>
      </c>
      <c r="C43" s="757" t="s">
        <v>2542</v>
      </c>
      <c r="D43" s="754">
        <v>7550000</v>
      </c>
      <c r="E43" s="755" t="s">
        <v>2537</v>
      </c>
      <c r="F43" s="755" t="s">
        <v>2538</v>
      </c>
      <c r="G43" s="761" t="s">
        <v>2489</v>
      </c>
      <c r="H43" s="756"/>
      <c r="I43" s="758">
        <v>3775000</v>
      </c>
      <c r="J43" s="758" t="s">
        <v>718</v>
      </c>
      <c r="K43" s="758" t="s">
        <v>718</v>
      </c>
      <c r="L43" s="758">
        <v>3775000</v>
      </c>
      <c r="M43" s="529"/>
      <c r="N43" s="529"/>
      <c r="O43" s="529"/>
      <c r="P43" s="529"/>
      <c r="Q43" s="529" t="s">
        <v>2471</v>
      </c>
      <c r="R43" s="529" t="s">
        <v>2471</v>
      </c>
      <c r="S43" s="529"/>
      <c r="T43" s="529" t="s">
        <v>2471</v>
      </c>
      <c r="U43" s="529"/>
      <c r="V43" s="529" t="s">
        <v>2471</v>
      </c>
      <c r="W43" s="529"/>
      <c r="X43" s="529"/>
      <c r="Y43" s="529"/>
      <c r="Z43" s="529"/>
      <c r="AA43" s="529" t="s">
        <v>2471</v>
      </c>
      <c r="AB43" s="529"/>
    </row>
    <row r="44" spans="1:29" ht="78.5" customHeight="1">
      <c r="A44" s="529"/>
      <c r="B44" s="757" t="s">
        <v>721</v>
      </c>
      <c r="C44" s="757" t="s">
        <v>2544</v>
      </c>
      <c r="D44" s="754">
        <v>1385714</v>
      </c>
      <c r="E44" s="755" t="s">
        <v>2539</v>
      </c>
      <c r="F44" s="755" t="s">
        <v>2540</v>
      </c>
      <c r="G44" s="761" t="s">
        <v>2489</v>
      </c>
      <c r="H44" s="756"/>
      <c r="I44" s="758">
        <v>1177857</v>
      </c>
      <c r="J44" s="758" t="s">
        <v>2541</v>
      </c>
      <c r="K44" s="758" t="s">
        <v>718</v>
      </c>
      <c r="L44" s="758">
        <v>1177857</v>
      </c>
      <c r="M44" s="529"/>
      <c r="N44" s="529"/>
      <c r="O44" s="529"/>
      <c r="P44" s="529"/>
      <c r="Q44" s="529" t="s">
        <v>2471</v>
      </c>
      <c r="R44" s="529" t="s">
        <v>2471</v>
      </c>
      <c r="S44" s="529"/>
      <c r="T44" s="529" t="s">
        <v>2471</v>
      </c>
      <c r="U44" s="529"/>
      <c r="V44" s="529" t="s">
        <v>2471</v>
      </c>
      <c r="W44" s="529"/>
      <c r="X44" s="529"/>
      <c r="Y44" s="529"/>
      <c r="Z44" s="529"/>
      <c r="AA44" s="529" t="s">
        <v>2471</v>
      </c>
      <c r="AB44" s="529"/>
    </row>
    <row r="45" spans="1:29" ht="34">
      <c r="A45" s="529">
        <v>103</v>
      </c>
      <c r="B45" s="757"/>
      <c r="C45" s="757"/>
      <c r="D45" s="754"/>
      <c r="E45" s="754"/>
      <c r="F45" s="763"/>
      <c r="G45" s="529"/>
      <c r="H45" s="756" t="s">
        <v>537</v>
      </c>
      <c r="I45" s="758">
        <v>8300406</v>
      </c>
      <c r="J45" s="758" t="s">
        <v>718</v>
      </c>
      <c r="K45" s="758" t="s">
        <v>718</v>
      </c>
      <c r="L45" s="758">
        <v>8300406</v>
      </c>
      <c r="M45" s="529"/>
      <c r="N45" s="529"/>
      <c r="O45" s="529"/>
      <c r="P45" s="529"/>
      <c r="Q45" s="529"/>
      <c r="R45" s="529"/>
      <c r="S45" s="529"/>
      <c r="T45" s="529"/>
      <c r="U45" s="529"/>
      <c r="V45" s="529"/>
      <c r="W45" s="529"/>
      <c r="X45" s="529"/>
      <c r="Y45" s="529"/>
      <c r="Z45" s="529"/>
      <c r="AA45" s="529"/>
      <c r="AB45" s="529"/>
    </row>
    <row r="46" spans="1:29" ht="60.5" customHeight="1">
      <c r="A46" s="529"/>
      <c r="B46" s="757" t="s">
        <v>888</v>
      </c>
      <c r="C46" s="757" t="s">
        <v>2548</v>
      </c>
      <c r="D46" s="754">
        <v>1980000</v>
      </c>
      <c r="E46" s="755" t="s">
        <v>2632</v>
      </c>
      <c r="F46" s="756" t="s">
        <v>2633</v>
      </c>
      <c r="G46" s="530" t="s">
        <v>2634</v>
      </c>
      <c r="H46" s="756"/>
      <c r="I46" s="758">
        <v>1980000</v>
      </c>
      <c r="J46" s="758" t="s">
        <v>718</v>
      </c>
      <c r="K46" s="758" t="s">
        <v>718</v>
      </c>
      <c r="L46" s="758">
        <v>1980000</v>
      </c>
      <c r="M46" s="529" t="s">
        <v>2530</v>
      </c>
      <c r="N46" s="529"/>
      <c r="O46" s="529"/>
      <c r="P46" s="529"/>
      <c r="Q46" s="529" t="s">
        <v>2530</v>
      </c>
      <c r="R46" s="529"/>
      <c r="S46" s="529" t="s">
        <v>2530</v>
      </c>
      <c r="T46" s="529"/>
      <c r="U46" s="529" t="s">
        <v>2530</v>
      </c>
      <c r="V46" s="529"/>
      <c r="W46" s="529" t="s">
        <v>2530</v>
      </c>
      <c r="X46" s="529"/>
      <c r="Y46" s="529"/>
      <c r="Z46" s="529" t="s">
        <v>2530</v>
      </c>
      <c r="AA46" s="529"/>
      <c r="AB46" s="529"/>
    </row>
    <row r="47" spans="1:29" ht="84.5" customHeight="1">
      <c r="A47" s="529"/>
      <c r="B47" s="757" t="s">
        <v>889</v>
      </c>
      <c r="C47" s="757" t="s">
        <v>2549</v>
      </c>
      <c r="D47" s="754">
        <v>1000000</v>
      </c>
      <c r="E47" s="755" t="s">
        <v>2635</v>
      </c>
      <c r="F47" s="756" t="s">
        <v>2636</v>
      </c>
      <c r="G47" s="530" t="s">
        <v>2636</v>
      </c>
      <c r="H47" s="756"/>
      <c r="I47" s="758">
        <v>994120</v>
      </c>
      <c r="J47" s="758" t="s">
        <v>718</v>
      </c>
      <c r="K47" s="758" t="s">
        <v>718</v>
      </c>
      <c r="L47" s="758">
        <v>994120</v>
      </c>
      <c r="M47" s="529" t="s">
        <v>2530</v>
      </c>
      <c r="N47" s="529"/>
      <c r="O47" s="529"/>
      <c r="P47" s="529"/>
      <c r="Q47" s="529" t="s">
        <v>2530</v>
      </c>
      <c r="R47" s="529"/>
      <c r="S47" s="529" t="s">
        <v>2530</v>
      </c>
      <c r="T47" s="529"/>
      <c r="U47" s="529" t="s">
        <v>2530</v>
      </c>
      <c r="V47" s="529"/>
      <c r="W47" s="529" t="s">
        <v>2530</v>
      </c>
      <c r="X47" s="529"/>
      <c r="Y47" s="529"/>
      <c r="Z47" s="529" t="s">
        <v>2530</v>
      </c>
      <c r="AA47" s="529"/>
      <c r="AB47" s="529"/>
    </row>
    <row r="48" spans="1:29" ht="93" customHeight="1">
      <c r="A48" s="529"/>
      <c r="B48" s="757" t="s">
        <v>890</v>
      </c>
      <c r="C48" s="757" t="s">
        <v>2550</v>
      </c>
      <c r="D48" s="754">
        <v>3704762</v>
      </c>
      <c r="E48" s="755" t="s">
        <v>2637</v>
      </c>
      <c r="F48" s="756" t="s">
        <v>2638</v>
      </c>
      <c r="G48" s="530" t="s">
        <v>2638</v>
      </c>
      <c r="H48" s="756"/>
      <c r="I48" s="758">
        <v>3334286</v>
      </c>
      <c r="J48" s="758" t="s">
        <v>718</v>
      </c>
      <c r="K48" s="758" t="s">
        <v>718</v>
      </c>
      <c r="L48" s="758">
        <v>3334286</v>
      </c>
      <c r="M48" s="529" t="s">
        <v>2530</v>
      </c>
      <c r="N48" s="529"/>
      <c r="O48" s="529"/>
      <c r="P48" s="529"/>
      <c r="Q48" s="529" t="s">
        <v>2530</v>
      </c>
      <c r="R48" s="529"/>
      <c r="S48" s="529" t="s">
        <v>2530</v>
      </c>
      <c r="T48" s="529"/>
      <c r="U48" s="529" t="s">
        <v>2530</v>
      </c>
      <c r="V48" s="529"/>
      <c r="W48" s="529" t="s">
        <v>2530</v>
      </c>
      <c r="X48" s="529"/>
      <c r="Y48" s="529"/>
      <c r="Z48" s="529" t="s">
        <v>2530</v>
      </c>
      <c r="AA48" s="529"/>
      <c r="AB48" s="529"/>
    </row>
    <row r="49" spans="1:28" ht="82.5" customHeight="1">
      <c r="A49" s="529"/>
      <c r="B49" s="757" t="s">
        <v>891</v>
      </c>
      <c r="C49" s="757" t="s">
        <v>2547</v>
      </c>
      <c r="D49" s="754">
        <v>4980000</v>
      </c>
      <c r="E49" s="755" t="s">
        <v>2639</v>
      </c>
      <c r="F49" s="756" t="s">
        <v>2532</v>
      </c>
      <c r="G49" s="530" t="s">
        <v>2540</v>
      </c>
      <c r="H49" s="756"/>
      <c r="I49" s="758">
        <v>1992000</v>
      </c>
      <c r="J49" s="758" t="s">
        <v>718</v>
      </c>
      <c r="K49" s="758" t="s">
        <v>718</v>
      </c>
      <c r="L49" s="758">
        <v>1992000</v>
      </c>
      <c r="M49" s="529" t="s">
        <v>2530</v>
      </c>
      <c r="N49" s="529"/>
      <c r="O49" s="529"/>
      <c r="P49" s="529"/>
      <c r="Q49" s="529" t="s">
        <v>2530</v>
      </c>
      <c r="R49" s="529"/>
      <c r="S49" s="529" t="s">
        <v>2530</v>
      </c>
      <c r="T49" s="529"/>
      <c r="U49" s="529" t="s">
        <v>2530</v>
      </c>
      <c r="V49" s="529"/>
      <c r="W49" s="529" t="s">
        <v>2530</v>
      </c>
      <c r="X49" s="529"/>
      <c r="Y49" s="529"/>
      <c r="Z49" s="529" t="s">
        <v>2530</v>
      </c>
      <c r="AA49" s="529"/>
      <c r="AB49" s="529"/>
    </row>
    <row r="50" spans="1:28" ht="43.5" customHeight="1">
      <c r="A50" s="529">
        <v>103</v>
      </c>
      <c r="B50" s="757"/>
      <c r="C50" s="757"/>
      <c r="D50" s="754"/>
      <c r="E50" s="754"/>
      <c r="F50" s="763"/>
      <c r="G50" s="529"/>
      <c r="H50" s="756" t="s">
        <v>538</v>
      </c>
      <c r="I50" s="758">
        <v>3471235</v>
      </c>
      <c r="J50" s="758" t="s">
        <v>718</v>
      </c>
      <c r="K50" s="758" t="s">
        <v>718</v>
      </c>
      <c r="L50" s="758">
        <v>3471235</v>
      </c>
      <c r="M50" s="529"/>
      <c r="N50" s="529"/>
      <c r="O50" s="529"/>
      <c r="P50" s="529"/>
      <c r="Q50" s="529"/>
      <c r="R50" s="529"/>
      <c r="S50" s="529"/>
      <c r="T50" s="529"/>
      <c r="U50" s="529"/>
      <c r="V50" s="529"/>
      <c r="W50" s="529"/>
      <c r="X50" s="529"/>
      <c r="Y50" s="529"/>
      <c r="Z50" s="529"/>
      <c r="AA50" s="529"/>
      <c r="AB50" s="529"/>
    </row>
    <row r="51" spans="1:28" ht="51" customHeight="1">
      <c r="A51" s="529"/>
      <c r="B51" s="757" t="s">
        <v>1010</v>
      </c>
      <c r="C51" s="756" t="s">
        <v>1011</v>
      </c>
      <c r="D51" s="785" t="s">
        <v>1012</v>
      </c>
      <c r="E51" s="786" t="s">
        <v>1013</v>
      </c>
      <c r="F51" s="529" t="s">
        <v>1012</v>
      </c>
      <c r="G51" s="529" t="s">
        <v>1012</v>
      </c>
      <c r="H51" s="756"/>
      <c r="I51" s="787">
        <v>1541721</v>
      </c>
      <c r="J51" s="787"/>
      <c r="K51" s="787" t="s">
        <v>718</v>
      </c>
      <c r="L51" s="787">
        <f>SUM(I51:K51)</f>
        <v>1541721</v>
      </c>
      <c r="M51" s="529" t="s">
        <v>2471</v>
      </c>
      <c r="N51" s="529"/>
      <c r="O51" s="529" t="s">
        <v>2471</v>
      </c>
      <c r="P51" s="529"/>
      <c r="Q51" s="529"/>
      <c r="R51" s="529" t="s">
        <v>2471</v>
      </c>
      <c r="S51" s="529"/>
      <c r="T51" s="529"/>
      <c r="U51" s="529"/>
      <c r="V51" s="529"/>
      <c r="W51" s="529" t="s">
        <v>2471</v>
      </c>
      <c r="X51" s="529"/>
      <c r="Y51" s="529" t="s">
        <v>2471</v>
      </c>
      <c r="Z51" s="529"/>
      <c r="AA51" s="529"/>
      <c r="AB51" s="529"/>
    </row>
    <row r="52" spans="1:28" ht="77.5" customHeight="1">
      <c r="A52" s="529"/>
      <c r="B52" s="757" t="s">
        <v>912</v>
      </c>
      <c r="C52" s="756" t="s">
        <v>1014</v>
      </c>
      <c r="D52" s="754">
        <v>950000</v>
      </c>
      <c r="E52" s="530" t="s">
        <v>1015</v>
      </c>
      <c r="F52" s="530" t="s">
        <v>1016</v>
      </c>
      <c r="G52" s="530" t="s">
        <v>1016</v>
      </c>
      <c r="H52" s="756"/>
      <c r="I52" s="787">
        <v>950000</v>
      </c>
      <c r="J52" s="787"/>
      <c r="K52" s="787" t="s">
        <v>718</v>
      </c>
      <c r="L52" s="787">
        <f>SUM(I52:K52)</f>
        <v>950000</v>
      </c>
      <c r="M52" s="529" t="s">
        <v>2471</v>
      </c>
      <c r="N52" s="529"/>
      <c r="O52" s="529" t="s">
        <v>2471</v>
      </c>
      <c r="P52" s="529"/>
      <c r="Q52" s="529"/>
      <c r="R52" s="529" t="s">
        <v>2471</v>
      </c>
      <c r="S52" s="529"/>
      <c r="T52" s="529" t="s">
        <v>2471</v>
      </c>
      <c r="U52" s="529"/>
      <c r="V52" s="529"/>
      <c r="W52" s="529" t="s">
        <v>2471</v>
      </c>
      <c r="X52" s="529"/>
      <c r="Y52" s="529" t="s">
        <v>2471</v>
      </c>
      <c r="Z52" s="529"/>
      <c r="AA52" s="529"/>
      <c r="AB52" s="529"/>
    </row>
    <row r="53" spans="1:28" ht="58">
      <c r="A53" s="529"/>
      <c r="B53" s="757" t="s">
        <v>1010</v>
      </c>
      <c r="C53" s="756" t="s">
        <v>1017</v>
      </c>
      <c r="D53" s="754" t="s">
        <v>1012</v>
      </c>
      <c r="E53" s="788" t="s">
        <v>1018</v>
      </c>
      <c r="F53" s="529" t="s">
        <v>1012</v>
      </c>
      <c r="G53" s="529" t="s">
        <v>1012</v>
      </c>
      <c r="H53" s="756"/>
      <c r="I53" s="787">
        <v>379514</v>
      </c>
      <c r="J53" s="758" t="s">
        <v>718</v>
      </c>
      <c r="K53" s="787" t="s">
        <v>718</v>
      </c>
      <c r="L53" s="787">
        <f>SUM(I53:K53)</f>
        <v>379514</v>
      </c>
      <c r="M53" s="529" t="s">
        <v>2471</v>
      </c>
      <c r="N53" s="529"/>
      <c r="O53" s="529"/>
      <c r="P53" s="529"/>
      <c r="Q53" s="529" t="s">
        <v>2471</v>
      </c>
      <c r="R53" s="529"/>
      <c r="S53" s="529" t="s">
        <v>2471</v>
      </c>
      <c r="T53" s="529"/>
      <c r="U53" s="529" t="s">
        <v>2471</v>
      </c>
      <c r="V53" s="529"/>
      <c r="W53" s="529" t="s">
        <v>2471</v>
      </c>
      <c r="X53" s="529"/>
      <c r="Y53" s="529"/>
      <c r="Z53" s="529" t="s">
        <v>2471</v>
      </c>
      <c r="AA53" s="529" t="s">
        <v>2471</v>
      </c>
      <c r="AB53" s="529"/>
    </row>
    <row r="54" spans="1:28" ht="83.5" customHeight="1">
      <c r="A54" s="529"/>
      <c r="B54" s="757" t="s">
        <v>730</v>
      </c>
      <c r="C54" s="756" t="s">
        <v>1019</v>
      </c>
      <c r="D54" s="754">
        <v>1500000</v>
      </c>
      <c r="E54" s="530" t="s">
        <v>1020</v>
      </c>
      <c r="F54" s="530" t="s">
        <v>1021</v>
      </c>
      <c r="G54" s="789" t="s">
        <v>1022</v>
      </c>
      <c r="H54" s="756"/>
      <c r="I54" s="787">
        <v>600000</v>
      </c>
      <c r="J54" s="758" t="s">
        <v>718</v>
      </c>
      <c r="K54" s="758"/>
      <c r="L54" s="787">
        <f>SUM(I54:K54)</f>
        <v>600000</v>
      </c>
      <c r="M54" s="529" t="s">
        <v>2471</v>
      </c>
      <c r="N54" s="529"/>
      <c r="O54" s="529" t="s">
        <v>2471</v>
      </c>
      <c r="P54" s="529"/>
      <c r="Q54" s="529"/>
      <c r="R54" s="529" t="s">
        <v>2471</v>
      </c>
      <c r="S54" s="529"/>
      <c r="T54" s="529"/>
      <c r="U54" s="529"/>
      <c r="V54" s="529"/>
      <c r="W54" s="529" t="s">
        <v>2471</v>
      </c>
      <c r="X54" s="529"/>
      <c r="Y54" s="529" t="s">
        <v>2471</v>
      </c>
      <c r="Z54" s="529"/>
      <c r="AA54" s="529"/>
      <c r="AB54" s="529"/>
    </row>
    <row r="55" spans="1:28" ht="42" customHeight="1">
      <c r="A55" s="529">
        <v>103</v>
      </c>
      <c r="B55" s="757"/>
      <c r="C55" s="757"/>
      <c r="D55" s="754"/>
      <c r="E55" s="754"/>
      <c r="F55" s="763"/>
      <c r="G55" s="529"/>
      <c r="H55" s="756" t="s">
        <v>540</v>
      </c>
      <c r="I55" s="758">
        <v>2554852</v>
      </c>
      <c r="J55" s="758" t="s">
        <v>718</v>
      </c>
      <c r="K55" s="758" t="s">
        <v>718</v>
      </c>
      <c r="L55" s="758">
        <v>2554852</v>
      </c>
      <c r="M55" s="529"/>
      <c r="N55" s="529"/>
      <c r="O55" s="529"/>
      <c r="P55" s="529"/>
      <c r="Q55" s="529"/>
      <c r="R55" s="529"/>
      <c r="S55" s="529"/>
      <c r="T55" s="529"/>
      <c r="U55" s="529"/>
      <c r="V55" s="529"/>
      <c r="W55" s="529"/>
      <c r="X55" s="529"/>
      <c r="Y55" s="529"/>
      <c r="Z55" s="529"/>
      <c r="AA55" s="529"/>
      <c r="AB55" s="529"/>
    </row>
    <row r="56" spans="1:28" ht="57.5" customHeight="1">
      <c r="A56" s="529"/>
      <c r="B56" s="757" t="s">
        <v>904</v>
      </c>
      <c r="C56" s="757" t="s">
        <v>913</v>
      </c>
      <c r="D56" s="757" t="s">
        <v>2613</v>
      </c>
      <c r="E56" s="530"/>
      <c r="F56" s="530" t="s">
        <v>2584</v>
      </c>
      <c r="G56" s="530" t="s">
        <v>2585</v>
      </c>
      <c r="H56" s="756"/>
      <c r="I56" s="758">
        <v>23970</v>
      </c>
      <c r="J56" s="758" t="s">
        <v>718</v>
      </c>
      <c r="K56" s="758" t="s">
        <v>718</v>
      </c>
      <c r="L56" s="758">
        <v>23970</v>
      </c>
      <c r="M56" s="529" t="s">
        <v>2606</v>
      </c>
      <c r="N56" s="529"/>
      <c r="O56" s="529" t="s">
        <v>2606</v>
      </c>
      <c r="P56" s="529"/>
      <c r="Q56" s="529"/>
      <c r="R56" s="529"/>
      <c r="S56" s="529" t="s">
        <v>2606</v>
      </c>
      <c r="T56" s="529"/>
      <c r="U56" s="529" t="s">
        <v>2606</v>
      </c>
      <c r="V56" s="529" t="s">
        <v>2606</v>
      </c>
      <c r="W56" s="529"/>
      <c r="X56" s="529"/>
      <c r="Y56" s="529"/>
      <c r="Z56" s="529"/>
      <c r="AA56" s="529" t="s">
        <v>2606</v>
      </c>
      <c r="AB56" s="529"/>
    </row>
    <row r="57" spans="1:28" ht="55" customHeight="1">
      <c r="A57" s="529"/>
      <c r="B57" s="757" t="s">
        <v>903</v>
      </c>
      <c r="C57" s="757" t="s">
        <v>914</v>
      </c>
      <c r="D57" s="757" t="s">
        <v>2613</v>
      </c>
      <c r="E57" s="530"/>
      <c r="F57" s="530" t="s">
        <v>2584</v>
      </c>
      <c r="G57" s="530" t="s">
        <v>2586</v>
      </c>
      <c r="H57" s="756"/>
      <c r="I57" s="758">
        <v>12386</v>
      </c>
      <c r="J57" s="758" t="s">
        <v>718</v>
      </c>
      <c r="K57" s="758" t="s">
        <v>718</v>
      </c>
      <c r="L57" s="758">
        <v>12386</v>
      </c>
      <c r="M57" s="529" t="s">
        <v>2606</v>
      </c>
      <c r="N57" s="529"/>
      <c r="O57" s="529" t="s">
        <v>2606</v>
      </c>
      <c r="P57" s="529"/>
      <c r="Q57" s="529"/>
      <c r="R57" s="529"/>
      <c r="S57" s="529" t="s">
        <v>2606</v>
      </c>
      <c r="T57" s="529"/>
      <c r="U57" s="529" t="s">
        <v>2606</v>
      </c>
      <c r="V57" s="529" t="s">
        <v>2606</v>
      </c>
      <c r="W57" s="529"/>
      <c r="X57" s="529"/>
      <c r="Y57" s="529"/>
      <c r="Z57" s="529"/>
      <c r="AA57" s="529" t="s">
        <v>2606</v>
      </c>
      <c r="AB57" s="529"/>
    </row>
    <row r="58" spans="1:28" ht="51">
      <c r="A58" s="529"/>
      <c r="B58" s="757" t="s">
        <v>905</v>
      </c>
      <c r="C58" s="757" t="s">
        <v>915</v>
      </c>
      <c r="D58" s="757" t="s">
        <v>2613</v>
      </c>
      <c r="E58" s="530"/>
      <c r="F58" s="530" t="s">
        <v>2584</v>
      </c>
      <c r="G58" s="530" t="s">
        <v>2587</v>
      </c>
      <c r="H58" s="756"/>
      <c r="I58" s="758">
        <v>6698</v>
      </c>
      <c r="J58" s="758" t="s">
        <v>718</v>
      </c>
      <c r="K58" s="758" t="s">
        <v>718</v>
      </c>
      <c r="L58" s="758">
        <v>6698</v>
      </c>
      <c r="M58" s="529" t="s">
        <v>2606</v>
      </c>
      <c r="N58" s="529"/>
      <c r="O58" s="529" t="s">
        <v>2606</v>
      </c>
      <c r="P58" s="529"/>
      <c r="Q58" s="529"/>
      <c r="R58" s="529"/>
      <c r="S58" s="529" t="s">
        <v>2606</v>
      </c>
      <c r="T58" s="529"/>
      <c r="U58" s="529" t="s">
        <v>2606</v>
      </c>
      <c r="V58" s="529" t="s">
        <v>2606</v>
      </c>
      <c r="W58" s="529"/>
      <c r="X58" s="529"/>
      <c r="Y58" s="529"/>
      <c r="Z58" s="529"/>
      <c r="AA58" s="529" t="s">
        <v>2606</v>
      </c>
      <c r="AB58" s="529"/>
    </row>
    <row r="59" spans="1:28" ht="51">
      <c r="A59" s="529"/>
      <c r="B59" s="757" t="s">
        <v>897</v>
      </c>
      <c r="C59" s="757" t="s">
        <v>916</v>
      </c>
      <c r="D59" s="757" t="s">
        <v>2613</v>
      </c>
      <c r="E59" s="530"/>
      <c r="F59" s="530" t="s">
        <v>2584</v>
      </c>
      <c r="G59" s="530" t="s">
        <v>2588</v>
      </c>
      <c r="H59" s="756"/>
      <c r="I59" s="758">
        <v>8166</v>
      </c>
      <c r="J59" s="758" t="s">
        <v>718</v>
      </c>
      <c r="K59" s="758" t="s">
        <v>718</v>
      </c>
      <c r="L59" s="758">
        <v>8166</v>
      </c>
      <c r="M59" s="529" t="s">
        <v>2606</v>
      </c>
      <c r="N59" s="529"/>
      <c r="O59" s="529" t="s">
        <v>2606</v>
      </c>
      <c r="P59" s="529"/>
      <c r="Q59" s="529"/>
      <c r="R59" s="529"/>
      <c r="S59" s="529" t="s">
        <v>2606</v>
      </c>
      <c r="T59" s="529"/>
      <c r="U59" s="529" t="s">
        <v>2606</v>
      </c>
      <c r="V59" s="529" t="s">
        <v>2606</v>
      </c>
      <c r="W59" s="529"/>
      <c r="X59" s="529"/>
      <c r="Y59" s="529"/>
      <c r="Z59" s="529"/>
      <c r="AA59" s="529" t="s">
        <v>2606</v>
      </c>
      <c r="AB59" s="529"/>
    </row>
    <row r="60" spans="1:28" ht="51">
      <c r="A60" s="529"/>
      <c r="B60" s="757" t="s">
        <v>910</v>
      </c>
      <c r="C60" s="757" t="s">
        <v>917</v>
      </c>
      <c r="D60" s="757" t="s">
        <v>2613</v>
      </c>
      <c r="E60" s="530"/>
      <c r="F60" s="530" t="s">
        <v>2584</v>
      </c>
      <c r="G60" s="530" t="s">
        <v>2589</v>
      </c>
      <c r="H60" s="756"/>
      <c r="I60" s="758">
        <v>10942</v>
      </c>
      <c r="J60" s="758" t="s">
        <v>718</v>
      </c>
      <c r="K60" s="758" t="s">
        <v>718</v>
      </c>
      <c r="L60" s="758">
        <v>10942</v>
      </c>
      <c r="M60" s="529" t="s">
        <v>2606</v>
      </c>
      <c r="N60" s="529"/>
      <c r="O60" s="529" t="s">
        <v>2606</v>
      </c>
      <c r="P60" s="529"/>
      <c r="Q60" s="529"/>
      <c r="R60" s="529"/>
      <c r="S60" s="529" t="s">
        <v>2606</v>
      </c>
      <c r="T60" s="529"/>
      <c r="U60" s="529" t="s">
        <v>2606</v>
      </c>
      <c r="V60" s="529" t="s">
        <v>2606</v>
      </c>
      <c r="W60" s="529"/>
      <c r="X60" s="529"/>
      <c r="Y60" s="529"/>
      <c r="Z60" s="529"/>
      <c r="AA60" s="529" t="s">
        <v>2606</v>
      </c>
      <c r="AB60" s="529"/>
    </row>
    <row r="61" spans="1:28" ht="51">
      <c r="A61" s="529"/>
      <c r="B61" s="757" t="s">
        <v>908</v>
      </c>
      <c r="C61" s="757" t="s">
        <v>918</v>
      </c>
      <c r="D61" s="757" t="s">
        <v>2613</v>
      </c>
      <c r="E61" s="530"/>
      <c r="F61" s="530" t="s">
        <v>2584</v>
      </c>
      <c r="G61" s="530" t="s">
        <v>2584</v>
      </c>
      <c r="H61" s="756"/>
      <c r="I61" s="758">
        <v>10502</v>
      </c>
      <c r="J61" s="758" t="s">
        <v>718</v>
      </c>
      <c r="K61" s="758" t="s">
        <v>718</v>
      </c>
      <c r="L61" s="758">
        <v>10502</v>
      </c>
      <c r="M61" s="529" t="s">
        <v>2606</v>
      </c>
      <c r="N61" s="529"/>
      <c r="O61" s="529" t="s">
        <v>2606</v>
      </c>
      <c r="P61" s="529"/>
      <c r="Q61" s="529"/>
      <c r="R61" s="529"/>
      <c r="S61" s="529" t="s">
        <v>2606</v>
      </c>
      <c r="T61" s="529"/>
      <c r="U61" s="529" t="s">
        <v>2606</v>
      </c>
      <c r="V61" s="529" t="s">
        <v>2606</v>
      </c>
      <c r="W61" s="529"/>
      <c r="X61" s="529"/>
      <c r="Y61" s="529"/>
      <c r="Z61" s="529"/>
      <c r="AA61" s="529" t="s">
        <v>2606</v>
      </c>
      <c r="AB61" s="529"/>
    </row>
    <row r="62" spans="1:28" ht="51">
      <c r="A62" s="529"/>
      <c r="B62" s="757" t="s">
        <v>895</v>
      </c>
      <c r="C62" s="757" t="s">
        <v>919</v>
      </c>
      <c r="D62" s="757" t="s">
        <v>2613</v>
      </c>
      <c r="E62" s="530"/>
      <c r="F62" s="530" t="s">
        <v>2590</v>
      </c>
      <c r="G62" s="530" t="s">
        <v>2591</v>
      </c>
      <c r="H62" s="756"/>
      <c r="I62" s="758">
        <v>18798</v>
      </c>
      <c r="J62" s="758" t="s">
        <v>718</v>
      </c>
      <c r="K62" s="758" t="s">
        <v>718</v>
      </c>
      <c r="L62" s="758">
        <v>18798</v>
      </c>
      <c r="M62" s="529" t="s">
        <v>2606</v>
      </c>
      <c r="N62" s="529"/>
      <c r="O62" s="529" t="s">
        <v>2606</v>
      </c>
      <c r="P62" s="529"/>
      <c r="Q62" s="529"/>
      <c r="R62" s="529"/>
      <c r="S62" s="529" t="s">
        <v>2606</v>
      </c>
      <c r="T62" s="529"/>
      <c r="U62" s="529" t="s">
        <v>2606</v>
      </c>
      <c r="V62" s="529" t="s">
        <v>2606</v>
      </c>
      <c r="W62" s="529"/>
      <c r="X62" s="529"/>
      <c r="Y62" s="529"/>
      <c r="Z62" s="529"/>
      <c r="AA62" s="529" t="s">
        <v>2606</v>
      </c>
      <c r="AB62" s="529"/>
    </row>
    <row r="63" spans="1:28" ht="51">
      <c r="A63" s="529"/>
      <c r="B63" s="757" t="s">
        <v>896</v>
      </c>
      <c r="C63" s="757" t="s">
        <v>920</v>
      </c>
      <c r="D63" s="757" t="s">
        <v>2613</v>
      </c>
      <c r="E63" s="530"/>
      <c r="F63" s="530" t="s">
        <v>2590</v>
      </c>
      <c r="G63" s="530" t="s">
        <v>2592</v>
      </c>
      <c r="H63" s="756"/>
      <c r="I63" s="758">
        <v>8150</v>
      </c>
      <c r="J63" s="758" t="s">
        <v>718</v>
      </c>
      <c r="K63" s="758" t="s">
        <v>718</v>
      </c>
      <c r="L63" s="758">
        <v>8150</v>
      </c>
      <c r="M63" s="529" t="s">
        <v>2606</v>
      </c>
      <c r="N63" s="529"/>
      <c r="O63" s="529" t="s">
        <v>2606</v>
      </c>
      <c r="P63" s="529"/>
      <c r="Q63" s="529"/>
      <c r="R63" s="529"/>
      <c r="S63" s="529" t="s">
        <v>2606</v>
      </c>
      <c r="T63" s="529"/>
      <c r="U63" s="529" t="s">
        <v>2606</v>
      </c>
      <c r="V63" s="529" t="s">
        <v>2606</v>
      </c>
      <c r="W63" s="529"/>
      <c r="X63" s="529"/>
      <c r="Y63" s="529"/>
      <c r="Z63" s="529"/>
      <c r="AA63" s="529" t="s">
        <v>2606</v>
      </c>
      <c r="AB63" s="529"/>
    </row>
    <row r="64" spans="1:28" ht="51">
      <c r="A64" s="529"/>
      <c r="B64" s="757" t="s">
        <v>898</v>
      </c>
      <c r="C64" s="757" t="s">
        <v>921</v>
      </c>
      <c r="D64" s="757" t="s">
        <v>2613</v>
      </c>
      <c r="E64" s="530"/>
      <c r="F64" s="530" t="s">
        <v>2590</v>
      </c>
      <c r="G64" s="530" t="s">
        <v>2590</v>
      </c>
      <c r="H64" s="756"/>
      <c r="I64" s="758">
        <v>7170</v>
      </c>
      <c r="J64" s="758" t="s">
        <v>718</v>
      </c>
      <c r="K64" s="758" t="s">
        <v>718</v>
      </c>
      <c r="L64" s="758">
        <v>7170</v>
      </c>
      <c r="M64" s="529" t="s">
        <v>2606</v>
      </c>
      <c r="N64" s="529"/>
      <c r="O64" s="529" t="s">
        <v>2606</v>
      </c>
      <c r="P64" s="529"/>
      <c r="Q64" s="529"/>
      <c r="R64" s="529"/>
      <c r="S64" s="529" t="s">
        <v>2606</v>
      </c>
      <c r="T64" s="529"/>
      <c r="U64" s="529" t="s">
        <v>2606</v>
      </c>
      <c r="V64" s="529" t="s">
        <v>2606</v>
      </c>
      <c r="W64" s="529"/>
      <c r="X64" s="529"/>
      <c r="Y64" s="529"/>
      <c r="Z64" s="529"/>
      <c r="AA64" s="529" t="s">
        <v>2606</v>
      </c>
      <c r="AB64" s="529"/>
    </row>
    <row r="65" spans="1:28" ht="51">
      <c r="A65" s="529"/>
      <c r="B65" s="757" t="s">
        <v>899</v>
      </c>
      <c r="C65" s="757" t="s">
        <v>922</v>
      </c>
      <c r="D65" s="757" t="s">
        <v>2613</v>
      </c>
      <c r="E65" s="530"/>
      <c r="F65" s="530" t="s">
        <v>2590</v>
      </c>
      <c r="G65" s="530" t="s">
        <v>2593</v>
      </c>
      <c r="H65" s="756"/>
      <c r="I65" s="758">
        <v>34634</v>
      </c>
      <c r="J65" s="758" t="s">
        <v>718</v>
      </c>
      <c r="K65" s="758" t="s">
        <v>718</v>
      </c>
      <c r="L65" s="758">
        <v>34634</v>
      </c>
      <c r="M65" s="529" t="s">
        <v>2606</v>
      </c>
      <c r="N65" s="529"/>
      <c r="O65" s="529" t="s">
        <v>2606</v>
      </c>
      <c r="P65" s="529"/>
      <c r="Q65" s="529"/>
      <c r="R65" s="529"/>
      <c r="S65" s="529" t="s">
        <v>2606</v>
      </c>
      <c r="T65" s="529"/>
      <c r="U65" s="529" t="s">
        <v>2606</v>
      </c>
      <c r="V65" s="529" t="s">
        <v>2606</v>
      </c>
      <c r="W65" s="529"/>
      <c r="X65" s="529"/>
      <c r="Y65" s="529"/>
      <c r="Z65" s="529"/>
      <c r="AA65" s="529" t="s">
        <v>2606</v>
      </c>
      <c r="AB65" s="529"/>
    </row>
    <row r="66" spans="1:28" ht="51">
      <c r="A66" s="529"/>
      <c r="B66" s="757" t="s">
        <v>874</v>
      </c>
      <c r="C66" s="757" t="s">
        <v>923</v>
      </c>
      <c r="D66" s="757" t="s">
        <v>2613</v>
      </c>
      <c r="E66" s="530"/>
      <c r="F66" s="530" t="s">
        <v>2590</v>
      </c>
      <c r="G66" s="530" t="s">
        <v>2594</v>
      </c>
      <c r="H66" s="756"/>
      <c r="I66" s="758">
        <v>8958</v>
      </c>
      <c r="J66" s="758" t="s">
        <v>718</v>
      </c>
      <c r="K66" s="758" t="s">
        <v>718</v>
      </c>
      <c r="L66" s="758">
        <v>8958</v>
      </c>
      <c r="M66" s="529" t="s">
        <v>2606</v>
      </c>
      <c r="N66" s="529"/>
      <c r="O66" s="529" t="s">
        <v>2606</v>
      </c>
      <c r="P66" s="529"/>
      <c r="Q66" s="529"/>
      <c r="R66" s="529"/>
      <c r="S66" s="529" t="s">
        <v>2606</v>
      </c>
      <c r="T66" s="529"/>
      <c r="U66" s="529" t="s">
        <v>2606</v>
      </c>
      <c r="V66" s="529" t="s">
        <v>2606</v>
      </c>
      <c r="W66" s="529"/>
      <c r="X66" s="529"/>
      <c r="Y66" s="529"/>
      <c r="Z66" s="529"/>
      <c r="AA66" s="529" t="s">
        <v>2606</v>
      </c>
      <c r="AB66" s="529"/>
    </row>
    <row r="67" spans="1:28" ht="51">
      <c r="A67" s="529"/>
      <c r="B67" s="757" t="s">
        <v>900</v>
      </c>
      <c r="C67" s="757" t="s">
        <v>924</v>
      </c>
      <c r="D67" s="757" t="s">
        <v>2613</v>
      </c>
      <c r="E67" s="530"/>
      <c r="F67" s="530" t="s">
        <v>2590</v>
      </c>
      <c r="G67" s="530" t="s">
        <v>2595</v>
      </c>
      <c r="H67" s="756"/>
      <c r="I67" s="758">
        <v>45510</v>
      </c>
      <c r="J67" s="758" t="s">
        <v>718</v>
      </c>
      <c r="K67" s="758" t="s">
        <v>718</v>
      </c>
      <c r="L67" s="758">
        <v>45510</v>
      </c>
      <c r="M67" s="529" t="s">
        <v>2606</v>
      </c>
      <c r="N67" s="529"/>
      <c r="O67" s="529" t="s">
        <v>2606</v>
      </c>
      <c r="P67" s="529"/>
      <c r="Q67" s="529"/>
      <c r="R67" s="529"/>
      <c r="S67" s="529" t="s">
        <v>2606</v>
      </c>
      <c r="T67" s="529"/>
      <c r="U67" s="529" t="s">
        <v>2606</v>
      </c>
      <c r="V67" s="529" t="s">
        <v>2606</v>
      </c>
      <c r="W67" s="529"/>
      <c r="X67" s="529"/>
      <c r="Y67" s="529"/>
      <c r="Z67" s="529"/>
      <c r="AA67" s="529" t="s">
        <v>2606</v>
      </c>
      <c r="AB67" s="529"/>
    </row>
    <row r="68" spans="1:28" ht="51">
      <c r="A68" s="529"/>
      <c r="B68" s="757" t="s">
        <v>907</v>
      </c>
      <c r="C68" s="757" t="s">
        <v>925</v>
      </c>
      <c r="D68" s="757" t="s">
        <v>2613</v>
      </c>
      <c r="E68" s="530"/>
      <c r="F68" s="530" t="s">
        <v>2590</v>
      </c>
      <c r="G68" s="530" t="s">
        <v>2596</v>
      </c>
      <c r="H68" s="756"/>
      <c r="I68" s="758">
        <v>5946</v>
      </c>
      <c r="J68" s="758" t="s">
        <v>718</v>
      </c>
      <c r="K68" s="758" t="s">
        <v>718</v>
      </c>
      <c r="L68" s="758">
        <v>5946</v>
      </c>
      <c r="M68" s="529" t="s">
        <v>2606</v>
      </c>
      <c r="N68" s="529"/>
      <c r="O68" s="529" t="s">
        <v>2606</v>
      </c>
      <c r="P68" s="529"/>
      <c r="Q68" s="529"/>
      <c r="R68" s="529"/>
      <c r="S68" s="529" t="s">
        <v>2606</v>
      </c>
      <c r="T68" s="529"/>
      <c r="U68" s="529" t="s">
        <v>2606</v>
      </c>
      <c r="V68" s="529" t="s">
        <v>2606</v>
      </c>
      <c r="W68" s="529"/>
      <c r="X68" s="529"/>
      <c r="Y68" s="529"/>
      <c r="Z68" s="529"/>
      <c r="AA68" s="529" t="s">
        <v>2606</v>
      </c>
      <c r="AB68" s="529"/>
    </row>
    <row r="69" spans="1:28" ht="170">
      <c r="A69" s="529"/>
      <c r="B69" s="757" t="s">
        <v>902</v>
      </c>
      <c r="C69" s="757" t="s">
        <v>926</v>
      </c>
      <c r="D69" s="754"/>
      <c r="E69" s="530"/>
      <c r="F69" s="530" t="s">
        <v>2590</v>
      </c>
      <c r="G69" s="530"/>
      <c r="H69" s="756"/>
      <c r="I69" s="758">
        <v>33606</v>
      </c>
      <c r="J69" s="758" t="s">
        <v>718</v>
      </c>
      <c r="K69" s="758" t="s">
        <v>718</v>
      </c>
      <c r="L69" s="758">
        <v>33606</v>
      </c>
      <c r="M69" s="529"/>
      <c r="N69" s="529"/>
      <c r="O69" s="529"/>
      <c r="P69" s="529"/>
      <c r="Q69" s="529"/>
      <c r="R69" s="529"/>
      <c r="S69" s="529"/>
      <c r="T69" s="529"/>
      <c r="U69" s="529"/>
      <c r="V69" s="529"/>
      <c r="W69" s="529"/>
      <c r="X69" s="529"/>
      <c r="Y69" s="529"/>
      <c r="Z69" s="529"/>
      <c r="AA69" s="529"/>
      <c r="AB69" s="530" t="s">
        <v>2612</v>
      </c>
    </row>
    <row r="70" spans="1:28" ht="51">
      <c r="A70" s="529"/>
      <c r="B70" s="757" t="s">
        <v>892</v>
      </c>
      <c r="C70" s="757" t="s">
        <v>927</v>
      </c>
      <c r="D70" s="757" t="s">
        <v>2613</v>
      </c>
      <c r="E70" s="530"/>
      <c r="F70" s="530" t="s">
        <v>2590</v>
      </c>
      <c r="G70" s="530" t="s">
        <v>2594</v>
      </c>
      <c r="H70" s="756"/>
      <c r="I70" s="758">
        <v>10502</v>
      </c>
      <c r="J70" s="758" t="s">
        <v>718</v>
      </c>
      <c r="K70" s="758" t="s">
        <v>718</v>
      </c>
      <c r="L70" s="758">
        <v>10502</v>
      </c>
      <c r="M70" s="529" t="s">
        <v>2606</v>
      </c>
      <c r="N70" s="529"/>
      <c r="O70" s="529" t="s">
        <v>2606</v>
      </c>
      <c r="P70" s="529"/>
      <c r="Q70" s="529"/>
      <c r="R70" s="529"/>
      <c r="S70" s="529" t="s">
        <v>2606</v>
      </c>
      <c r="T70" s="529"/>
      <c r="U70" s="529" t="s">
        <v>2606</v>
      </c>
      <c r="V70" s="529" t="s">
        <v>2606</v>
      </c>
      <c r="W70" s="529"/>
      <c r="X70" s="529"/>
      <c r="Y70" s="529"/>
      <c r="Z70" s="529"/>
      <c r="AA70" s="529" t="s">
        <v>2606</v>
      </c>
      <c r="AB70" s="529"/>
    </row>
    <row r="71" spans="1:28" ht="51">
      <c r="A71" s="529"/>
      <c r="B71" s="757" t="s">
        <v>909</v>
      </c>
      <c r="C71" s="757" t="s">
        <v>928</v>
      </c>
      <c r="D71" s="757" t="s">
        <v>2613</v>
      </c>
      <c r="E71" s="530"/>
      <c r="F71" s="530" t="s">
        <v>2590</v>
      </c>
      <c r="G71" s="530" t="s">
        <v>2597</v>
      </c>
      <c r="H71" s="756"/>
      <c r="I71" s="758">
        <v>18746</v>
      </c>
      <c r="J71" s="758" t="s">
        <v>718</v>
      </c>
      <c r="K71" s="758" t="s">
        <v>718</v>
      </c>
      <c r="L71" s="758">
        <v>18746</v>
      </c>
      <c r="M71" s="529" t="s">
        <v>2606</v>
      </c>
      <c r="N71" s="529"/>
      <c r="O71" s="529" t="s">
        <v>2606</v>
      </c>
      <c r="P71" s="529"/>
      <c r="Q71" s="529"/>
      <c r="R71" s="529"/>
      <c r="S71" s="529" t="s">
        <v>2606</v>
      </c>
      <c r="T71" s="529"/>
      <c r="U71" s="529" t="s">
        <v>2606</v>
      </c>
      <c r="V71" s="529" t="s">
        <v>2606</v>
      </c>
      <c r="W71" s="529"/>
      <c r="X71" s="529"/>
      <c r="Y71" s="529"/>
      <c r="Z71" s="529"/>
      <c r="AA71" s="529" t="s">
        <v>2606</v>
      </c>
      <c r="AB71" s="529"/>
    </row>
    <row r="72" spans="1:28" ht="51">
      <c r="A72" s="529"/>
      <c r="B72" s="757" t="s">
        <v>901</v>
      </c>
      <c r="C72" s="757" t="s">
        <v>929</v>
      </c>
      <c r="D72" s="757" t="s">
        <v>2613</v>
      </c>
      <c r="E72" s="530"/>
      <c r="F72" s="530" t="s">
        <v>2590</v>
      </c>
      <c r="G72" s="530" t="s">
        <v>2598</v>
      </c>
      <c r="H72" s="756"/>
      <c r="I72" s="758">
        <v>29430</v>
      </c>
      <c r="J72" s="758" t="s">
        <v>718</v>
      </c>
      <c r="K72" s="758" t="s">
        <v>718</v>
      </c>
      <c r="L72" s="758">
        <v>29430</v>
      </c>
      <c r="M72" s="529" t="s">
        <v>2606</v>
      </c>
      <c r="N72" s="529"/>
      <c r="O72" s="529" t="s">
        <v>2606</v>
      </c>
      <c r="P72" s="529"/>
      <c r="Q72" s="529"/>
      <c r="R72" s="529"/>
      <c r="S72" s="529" t="s">
        <v>2606</v>
      </c>
      <c r="T72" s="529"/>
      <c r="U72" s="529" t="s">
        <v>2606</v>
      </c>
      <c r="V72" s="529" t="s">
        <v>2606</v>
      </c>
      <c r="W72" s="529"/>
      <c r="X72" s="529"/>
      <c r="Y72" s="529"/>
      <c r="Z72" s="529"/>
      <c r="AA72" s="529" t="s">
        <v>2606</v>
      </c>
      <c r="AB72" s="529"/>
    </row>
    <row r="73" spans="1:28" ht="51">
      <c r="A73" s="529"/>
      <c r="B73" s="757" t="s">
        <v>894</v>
      </c>
      <c r="C73" s="757" t="s">
        <v>930</v>
      </c>
      <c r="D73" s="757" t="s">
        <v>2613</v>
      </c>
      <c r="E73" s="530"/>
      <c r="F73" s="530" t="s">
        <v>2590</v>
      </c>
      <c r="G73" s="530" t="s">
        <v>2590</v>
      </c>
      <c r="H73" s="756"/>
      <c r="I73" s="758">
        <v>12738</v>
      </c>
      <c r="J73" s="758" t="s">
        <v>718</v>
      </c>
      <c r="K73" s="758" t="s">
        <v>718</v>
      </c>
      <c r="L73" s="758">
        <v>12738</v>
      </c>
      <c r="M73" s="529" t="s">
        <v>2606</v>
      </c>
      <c r="N73" s="529"/>
      <c r="O73" s="529" t="s">
        <v>2606</v>
      </c>
      <c r="P73" s="529"/>
      <c r="Q73" s="529"/>
      <c r="R73" s="529"/>
      <c r="S73" s="529" t="s">
        <v>2606</v>
      </c>
      <c r="T73" s="529"/>
      <c r="U73" s="529" t="s">
        <v>2606</v>
      </c>
      <c r="V73" s="529" t="s">
        <v>2606</v>
      </c>
      <c r="W73" s="529"/>
      <c r="X73" s="529"/>
      <c r="Y73" s="529"/>
      <c r="Z73" s="529"/>
      <c r="AA73" s="529" t="s">
        <v>2606</v>
      </c>
      <c r="AB73" s="529"/>
    </row>
    <row r="74" spans="1:28" ht="54">
      <c r="A74" s="529"/>
      <c r="B74" s="757" t="s">
        <v>911</v>
      </c>
      <c r="C74" s="757" t="s">
        <v>931</v>
      </c>
      <c r="D74" s="754">
        <v>1200000</v>
      </c>
      <c r="E74" s="530" t="s">
        <v>2599</v>
      </c>
      <c r="F74" s="530" t="s">
        <v>2600</v>
      </c>
      <c r="G74" s="530" t="s">
        <v>2601</v>
      </c>
      <c r="H74" s="756"/>
      <c r="I74" s="758">
        <v>1200000</v>
      </c>
      <c r="J74" s="758" t="s">
        <v>718</v>
      </c>
      <c r="K74" s="758" t="s">
        <v>718</v>
      </c>
      <c r="L74" s="758">
        <v>1200000</v>
      </c>
      <c r="M74" s="529" t="s">
        <v>2606</v>
      </c>
      <c r="N74" s="529"/>
      <c r="O74" s="529"/>
      <c r="P74" s="529" t="s">
        <v>2606</v>
      </c>
      <c r="Q74" s="529"/>
      <c r="R74" s="529" t="s">
        <v>2606</v>
      </c>
      <c r="S74" s="529"/>
      <c r="T74" s="529" t="s">
        <v>2606</v>
      </c>
      <c r="U74" s="529"/>
      <c r="V74" s="529"/>
      <c r="W74" s="529" t="s">
        <v>2606</v>
      </c>
      <c r="X74" s="529"/>
      <c r="Y74" s="529"/>
      <c r="Z74" s="529"/>
      <c r="AA74" s="529" t="s">
        <v>2606</v>
      </c>
      <c r="AB74" s="529"/>
    </row>
    <row r="75" spans="1:28" ht="67.5">
      <c r="A75" s="529"/>
      <c r="B75" s="757" t="s">
        <v>932</v>
      </c>
      <c r="C75" s="757" t="s">
        <v>933</v>
      </c>
      <c r="D75" s="754">
        <v>2085000</v>
      </c>
      <c r="E75" s="530" t="s">
        <v>2602</v>
      </c>
      <c r="F75" s="530" t="s">
        <v>2603</v>
      </c>
      <c r="G75" s="530" t="s">
        <v>2604</v>
      </c>
      <c r="H75" s="756"/>
      <c r="I75" s="758">
        <v>417000</v>
      </c>
      <c r="J75" s="758" t="s">
        <v>718</v>
      </c>
      <c r="K75" s="758" t="s">
        <v>718</v>
      </c>
      <c r="L75" s="758">
        <v>417000</v>
      </c>
      <c r="M75" s="529" t="s">
        <v>2606</v>
      </c>
      <c r="N75" s="529"/>
      <c r="O75" s="529"/>
      <c r="P75" s="529" t="s">
        <v>2606</v>
      </c>
      <c r="Q75" s="529"/>
      <c r="R75" s="529" t="s">
        <v>2606</v>
      </c>
      <c r="S75" s="529"/>
      <c r="T75" s="529" t="s">
        <v>2606</v>
      </c>
      <c r="U75" s="529"/>
      <c r="V75" s="529"/>
      <c r="W75" s="529" t="s">
        <v>2606</v>
      </c>
      <c r="X75" s="529"/>
      <c r="Y75" s="529"/>
      <c r="Z75" s="529"/>
      <c r="AA75" s="529" t="s">
        <v>2606</v>
      </c>
      <c r="AB75" s="529"/>
    </row>
    <row r="76" spans="1:28" ht="67.5">
      <c r="A76" s="529"/>
      <c r="B76" s="757" t="s">
        <v>934</v>
      </c>
      <c r="C76" s="757" t="s">
        <v>935</v>
      </c>
      <c r="D76" s="754">
        <v>631000</v>
      </c>
      <c r="E76" s="530" t="s">
        <v>2590</v>
      </c>
      <c r="F76" s="530" t="s">
        <v>2605</v>
      </c>
      <c r="G76" s="530" t="s">
        <v>2605</v>
      </c>
      <c r="H76" s="756"/>
      <c r="I76" s="758">
        <v>631000</v>
      </c>
      <c r="J76" s="758" t="s">
        <v>718</v>
      </c>
      <c r="K76" s="758" t="s">
        <v>718</v>
      </c>
      <c r="L76" s="758">
        <v>631000</v>
      </c>
      <c r="M76" s="529" t="s">
        <v>2606</v>
      </c>
      <c r="N76" s="529"/>
      <c r="O76" s="529"/>
      <c r="P76" s="529" t="s">
        <v>2606</v>
      </c>
      <c r="Q76" s="529"/>
      <c r="R76" s="529" t="s">
        <v>2606</v>
      </c>
      <c r="S76" s="529"/>
      <c r="T76" s="529" t="s">
        <v>2607</v>
      </c>
      <c r="U76" s="529"/>
      <c r="V76" s="529"/>
      <c r="W76" s="529" t="s">
        <v>2606</v>
      </c>
      <c r="X76" s="529"/>
      <c r="Y76" s="529"/>
      <c r="Z76" s="529"/>
      <c r="AA76" s="529" t="s">
        <v>2606</v>
      </c>
      <c r="AB76" s="529"/>
    </row>
    <row r="77" spans="1:28" ht="34">
      <c r="A77" s="529">
        <v>103</v>
      </c>
      <c r="B77" s="757"/>
      <c r="C77" s="757"/>
      <c r="D77" s="754"/>
      <c r="E77" s="754"/>
      <c r="F77" s="763"/>
      <c r="G77" s="529"/>
      <c r="H77" s="756" t="s">
        <v>936</v>
      </c>
      <c r="I77" s="758">
        <v>16160732</v>
      </c>
      <c r="J77" s="758" t="s">
        <v>718</v>
      </c>
      <c r="K77" s="758" t="s">
        <v>718</v>
      </c>
      <c r="L77" s="758">
        <v>16160732</v>
      </c>
      <c r="M77" s="529"/>
      <c r="N77" s="529"/>
      <c r="O77" s="529"/>
      <c r="P77" s="529"/>
      <c r="Q77" s="529"/>
      <c r="R77" s="529"/>
      <c r="S77" s="529"/>
      <c r="T77" s="529"/>
      <c r="U77" s="529"/>
      <c r="V77" s="529"/>
      <c r="W77" s="529"/>
      <c r="X77" s="529"/>
      <c r="Y77" s="529"/>
      <c r="Z77" s="529"/>
      <c r="AA77" s="529"/>
      <c r="AB77" s="529"/>
    </row>
    <row r="78" spans="1:28" ht="54">
      <c r="A78" s="529"/>
      <c r="B78" s="757" t="s">
        <v>901</v>
      </c>
      <c r="C78" s="757" t="s">
        <v>937</v>
      </c>
      <c r="D78" s="754">
        <v>555000</v>
      </c>
      <c r="E78" s="755" t="s">
        <v>2625</v>
      </c>
      <c r="F78" s="756" t="s">
        <v>2554</v>
      </c>
      <c r="G78" s="756" t="s">
        <v>2554</v>
      </c>
      <c r="H78" s="756"/>
      <c r="I78" s="758">
        <v>555000</v>
      </c>
      <c r="J78" s="758" t="s">
        <v>718</v>
      </c>
      <c r="K78" s="758" t="s">
        <v>718</v>
      </c>
      <c r="L78" s="758">
        <v>555000</v>
      </c>
      <c r="M78" s="529" t="s">
        <v>2627</v>
      </c>
      <c r="N78" s="529"/>
      <c r="O78" s="529"/>
      <c r="P78" s="529"/>
      <c r="Q78" s="529" t="s">
        <v>2627</v>
      </c>
      <c r="R78" s="529"/>
      <c r="S78" s="529"/>
      <c r="T78" s="529"/>
      <c r="U78" s="529"/>
      <c r="V78" s="529"/>
      <c r="W78" s="529"/>
      <c r="X78" s="529"/>
      <c r="Y78" s="529"/>
      <c r="Z78" s="529" t="s">
        <v>2627</v>
      </c>
      <c r="AA78" s="529" t="s">
        <v>2627</v>
      </c>
      <c r="AB78" s="529"/>
    </row>
    <row r="79" spans="1:28" ht="54">
      <c r="A79" s="529"/>
      <c r="B79" s="757" t="s">
        <v>874</v>
      </c>
      <c r="C79" s="757" t="s">
        <v>938</v>
      </c>
      <c r="D79" s="754">
        <v>361800</v>
      </c>
      <c r="E79" s="755" t="s">
        <v>2625</v>
      </c>
      <c r="F79" s="756" t="s">
        <v>2624</v>
      </c>
      <c r="G79" s="756" t="s">
        <v>2624</v>
      </c>
      <c r="H79" s="756"/>
      <c r="I79" s="758">
        <v>361800</v>
      </c>
      <c r="J79" s="758" t="s">
        <v>718</v>
      </c>
      <c r="K79" s="758" t="s">
        <v>718</v>
      </c>
      <c r="L79" s="758">
        <v>361800</v>
      </c>
      <c r="M79" s="529" t="s">
        <v>2627</v>
      </c>
      <c r="N79" s="529"/>
      <c r="O79" s="529"/>
      <c r="P79" s="529"/>
      <c r="Q79" s="529" t="s">
        <v>2627</v>
      </c>
      <c r="R79" s="529"/>
      <c r="S79" s="529"/>
      <c r="T79" s="529"/>
      <c r="U79" s="529"/>
      <c r="V79" s="529"/>
      <c r="W79" s="529"/>
      <c r="X79" s="529"/>
      <c r="Y79" s="529"/>
      <c r="Z79" s="529" t="s">
        <v>2627</v>
      </c>
      <c r="AA79" s="529" t="s">
        <v>2627</v>
      </c>
      <c r="AB79" s="529"/>
    </row>
    <row r="80" spans="1:28" ht="54">
      <c r="A80" s="529"/>
      <c r="B80" s="757" t="s">
        <v>889</v>
      </c>
      <c r="C80" s="757" t="s">
        <v>939</v>
      </c>
      <c r="D80" s="754">
        <v>25200</v>
      </c>
      <c r="E80" s="755" t="s">
        <v>2623</v>
      </c>
      <c r="F80" s="756" t="s">
        <v>2624</v>
      </c>
      <c r="G80" s="756" t="s">
        <v>2554</v>
      </c>
      <c r="H80" s="756"/>
      <c r="I80" s="758">
        <v>25200</v>
      </c>
      <c r="J80" s="758" t="s">
        <v>718</v>
      </c>
      <c r="K80" s="758" t="s">
        <v>718</v>
      </c>
      <c r="L80" s="758">
        <v>25200</v>
      </c>
      <c r="M80" s="529" t="s">
        <v>2627</v>
      </c>
      <c r="N80" s="529"/>
      <c r="O80" s="529"/>
      <c r="P80" s="529"/>
      <c r="Q80" s="529" t="s">
        <v>2627</v>
      </c>
      <c r="R80" s="529"/>
      <c r="S80" s="529"/>
      <c r="T80" s="529"/>
      <c r="U80" s="529"/>
      <c r="V80" s="529"/>
      <c r="W80" s="529"/>
      <c r="X80" s="529"/>
      <c r="Y80" s="529"/>
      <c r="Z80" s="529" t="s">
        <v>2627</v>
      </c>
      <c r="AA80" s="529" t="s">
        <v>2627</v>
      </c>
      <c r="AB80" s="529"/>
    </row>
    <row r="81" spans="1:28" ht="54">
      <c r="A81" s="529"/>
      <c r="B81" s="757" t="s">
        <v>908</v>
      </c>
      <c r="C81" s="757" t="s">
        <v>940</v>
      </c>
      <c r="D81" s="754">
        <v>2746284</v>
      </c>
      <c r="E81" s="755" t="s">
        <v>2623</v>
      </c>
      <c r="F81" s="756" t="s">
        <v>2554</v>
      </c>
      <c r="G81" s="756" t="s">
        <v>2554</v>
      </c>
      <c r="H81" s="756"/>
      <c r="I81" s="758">
        <v>2746284</v>
      </c>
      <c r="J81" s="758" t="s">
        <v>718</v>
      </c>
      <c r="K81" s="758" t="s">
        <v>718</v>
      </c>
      <c r="L81" s="758">
        <v>2746284</v>
      </c>
      <c r="M81" s="529" t="s">
        <v>2627</v>
      </c>
      <c r="N81" s="529"/>
      <c r="O81" s="529"/>
      <c r="P81" s="529"/>
      <c r="Q81" s="529" t="s">
        <v>2627</v>
      </c>
      <c r="R81" s="529"/>
      <c r="S81" s="529"/>
      <c r="T81" s="529"/>
      <c r="U81" s="529"/>
      <c r="V81" s="529"/>
      <c r="W81" s="529"/>
      <c r="X81" s="529"/>
      <c r="Y81" s="529"/>
      <c r="Z81" s="529" t="s">
        <v>2627</v>
      </c>
      <c r="AA81" s="529" t="s">
        <v>2627</v>
      </c>
      <c r="AB81" s="529"/>
    </row>
    <row r="82" spans="1:28" ht="54">
      <c r="A82" s="529"/>
      <c r="B82" s="757" t="s">
        <v>892</v>
      </c>
      <c r="C82" s="757" t="s">
        <v>941</v>
      </c>
      <c r="D82" s="754">
        <v>78800</v>
      </c>
      <c r="E82" s="755" t="s">
        <v>2623</v>
      </c>
      <c r="F82" s="756" t="s">
        <v>2554</v>
      </c>
      <c r="G82" s="756" t="s">
        <v>2554</v>
      </c>
      <c r="H82" s="756"/>
      <c r="I82" s="758">
        <v>78800</v>
      </c>
      <c r="J82" s="758" t="s">
        <v>718</v>
      </c>
      <c r="K82" s="758" t="s">
        <v>718</v>
      </c>
      <c r="L82" s="758">
        <v>78800</v>
      </c>
      <c r="M82" s="529" t="s">
        <v>2627</v>
      </c>
      <c r="N82" s="529"/>
      <c r="O82" s="529"/>
      <c r="P82" s="529"/>
      <c r="Q82" s="529" t="s">
        <v>2627</v>
      </c>
      <c r="R82" s="529"/>
      <c r="S82" s="529"/>
      <c r="T82" s="529"/>
      <c r="U82" s="529"/>
      <c r="V82" s="529"/>
      <c r="W82" s="529"/>
      <c r="X82" s="529"/>
      <c r="Y82" s="529"/>
      <c r="Z82" s="529" t="s">
        <v>2627</v>
      </c>
      <c r="AA82" s="529" t="s">
        <v>2627</v>
      </c>
      <c r="AB82" s="529"/>
    </row>
    <row r="83" spans="1:28" ht="54">
      <c r="A83" s="529"/>
      <c r="B83" s="757" t="s">
        <v>893</v>
      </c>
      <c r="C83" s="757" t="s">
        <v>942</v>
      </c>
      <c r="D83" s="754">
        <v>650000</v>
      </c>
      <c r="E83" s="755" t="s">
        <v>2623</v>
      </c>
      <c r="F83" s="756" t="s">
        <v>2624</v>
      </c>
      <c r="G83" s="756" t="s">
        <v>2624</v>
      </c>
      <c r="H83" s="756"/>
      <c r="I83" s="758">
        <v>650000</v>
      </c>
      <c r="J83" s="758" t="s">
        <v>718</v>
      </c>
      <c r="K83" s="758" t="s">
        <v>718</v>
      </c>
      <c r="L83" s="758">
        <v>650000</v>
      </c>
      <c r="M83" s="529" t="s">
        <v>2627</v>
      </c>
      <c r="N83" s="529"/>
      <c r="O83" s="529"/>
      <c r="P83" s="529"/>
      <c r="Q83" s="529" t="s">
        <v>2627</v>
      </c>
      <c r="R83" s="529"/>
      <c r="S83" s="529"/>
      <c r="T83" s="529"/>
      <c r="U83" s="529"/>
      <c r="V83" s="529"/>
      <c r="W83" s="529"/>
      <c r="X83" s="529"/>
      <c r="Y83" s="529"/>
      <c r="Z83" s="529" t="s">
        <v>2627</v>
      </c>
      <c r="AA83" s="529" t="s">
        <v>2627</v>
      </c>
      <c r="AB83" s="529"/>
    </row>
    <row r="84" spans="1:28" ht="54">
      <c r="A84" s="529"/>
      <c r="B84" s="757" t="s">
        <v>894</v>
      </c>
      <c r="C84" s="757" t="s">
        <v>943</v>
      </c>
      <c r="D84" s="754">
        <v>711520</v>
      </c>
      <c r="E84" s="755" t="s">
        <v>2623</v>
      </c>
      <c r="F84" s="756" t="s">
        <v>2624</v>
      </c>
      <c r="G84" s="756" t="s">
        <v>2624</v>
      </c>
      <c r="H84" s="756"/>
      <c r="I84" s="758">
        <v>711520</v>
      </c>
      <c r="J84" s="758" t="s">
        <v>718</v>
      </c>
      <c r="K84" s="758" t="s">
        <v>718</v>
      </c>
      <c r="L84" s="758">
        <v>711520</v>
      </c>
      <c r="M84" s="529" t="s">
        <v>2627</v>
      </c>
      <c r="N84" s="529"/>
      <c r="O84" s="529"/>
      <c r="P84" s="529"/>
      <c r="Q84" s="529" t="s">
        <v>2627</v>
      </c>
      <c r="R84" s="529"/>
      <c r="S84" s="529"/>
      <c r="T84" s="529"/>
      <c r="U84" s="529"/>
      <c r="V84" s="529"/>
      <c r="W84" s="529"/>
      <c r="X84" s="529"/>
      <c r="Y84" s="529"/>
      <c r="Z84" s="529" t="s">
        <v>2627</v>
      </c>
      <c r="AA84" s="529" t="s">
        <v>2627</v>
      </c>
      <c r="AB84" s="529"/>
    </row>
    <row r="85" spans="1:28" ht="54">
      <c r="A85" s="529"/>
      <c r="B85" s="757" t="s">
        <v>904</v>
      </c>
      <c r="C85" s="757" t="s">
        <v>944</v>
      </c>
      <c r="D85" s="754">
        <v>1425152</v>
      </c>
      <c r="E85" s="755" t="s">
        <v>2623</v>
      </c>
      <c r="F85" s="756" t="s">
        <v>2624</v>
      </c>
      <c r="G85" s="756" t="s">
        <v>2624</v>
      </c>
      <c r="H85" s="756"/>
      <c r="I85" s="758">
        <v>1425152</v>
      </c>
      <c r="J85" s="758" t="s">
        <v>718</v>
      </c>
      <c r="K85" s="758" t="s">
        <v>718</v>
      </c>
      <c r="L85" s="758">
        <v>1425152</v>
      </c>
      <c r="M85" s="529" t="s">
        <v>2627</v>
      </c>
      <c r="N85" s="529"/>
      <c r="O85" s="529"/>
      <c r="P85" s="529"/>
      <c r="Q85" s="529" t="s">
        <v>2627</v>
      </c>
      <c r="R85" s="529"/>
      <c r="S85" s="529"/>
      <c r="T85" s="529"/>
      <c r="U85" s="529"/>
      <c r="V85" s="529"/>
      <c r="W85" s="529"/>
      <c r="X85" s="529"/>
      <c r="Y85" s="529"/>
      <c r="Z85" s="529" t="s">
        <v>2627</v>
      </c>
      <c r="AA85" s="529" t="s">
        <v>2627</v>
      </c>
      <c r="AB85" s="529"/>
    </row>
    <row r="86" spans="1:28" ht="54">
      <c r="A86" s="529"/>
      <c r="B86" s="757" t="s">
        <v>896</v>
      </c>
      <c r="C86" s="757" t="s">
        <v>945</v>
      </c>
      <c r="D86" s="754">
        <v>8360</v>
      </c>
      <c r="E86" s="755" t="s">
        <v>2623</v>
      </c>
      <c r="F86" s="756" t="s">
        <v>2624</v>
      </c>
      <c r="G86" s="756" t="s">
        <v>2624</v>
      </c>
      <c r="H86" s="756"/>
      <c r="I86" s="758">
        <v>8360</v>
      </c>
      <c r="J86" s="758" t="s">
        <v>718</v>
      </c>
      <c r="K86" s="758" t="s">
        <v>718</v>
      </c>
      <c r="L86" s="758">
        <v>8360</v>
      </c>
      <c r="M86" s="529" t="s">
        <v>2627</v>
      </c>
      <c r="N86" s="529"/>
      <c r="O86" s="529"/>
      <c r="P86" s="529"/>
      <c r="Q86" s="529" t="s">
        <v>2627</v>
      </c>
      <c r="R86" s="529"/>
      <c r="S86" s="529"/>
      <c r="T86" s="529"/>
      <c r="U86" s="529"/>
      <c r="V86" s="529"/>
      <c r="W86" s="529"/>
      <c r="X86" s="529"/>
      <c r="Y86" s="529"/>
      <c r="Z86" s="529" t="s">
        <v>2627</v>
      </c>
      <c r="AA86" s="529" t="s">
        <v>2627</v>
      </c>
      <c r="AB86" s="529"/>
    </row>
    <row r="87" spans="1:28" ht="54">
      <c r="A87" s="529"/>
      <c r="B87" s="757" t="s">
        <v>906</v>
      </c>
      <c r="C87" s="757" t="s">
        <v>946</v>
      </c>
      <c r="D87" s="754">
        <v>1980884</v>
      </c>
      <c r="E87" s="755" t="s">
        <v>2623</v>
      </c>
      <c r="F87" s="756" t="s">
        <v>2554</v>
      </c>
      <c r="G87" s="756" t="s">
        <v>2624</v>
      </c>
      <c r="H87" s="756"/>
      <c r="I87" s="758">
        <v>1980884</v>
      </c>
      <c r="J87" s="758" t="s">
        <v>718</v>
      </c>
      <c r="K87" s="758" t="s">
        <v>718</v>
      </c>
      <c r="L87" s="758">
        <v>1980884</v>
      </c>
      <c r="M87" s="529" t="s">
        <v>2627</v>
      </c>
      <c r="N87" s="529"/>
      <c r="O87" s="529"/>
      <c r="P87" s="529"/>
      <c r="Q87" s="529" t="s">
        <v>2627</v>
      </c>
      <c r="R87" s="529"/>
      <c r="S87" s="529"/>
      <c r="T87" s="529"/>
      <c r="U87" s="529"/>
      <c r="V87" s="529"/>
      <c r="W87" s="529"/>
      <c r="X87" s="529"/>
      <c r="Y87" s="529"/>
      <c r="Z87" s="529" t="s">
        <v>2627</v>
      </c>
      <c r="AA87" s="529" t="s">
        <v>2627</v>
      </c>
      <c r="AB87" s="529"/>
    </row>
    <row r="88" spans="1:28" ht="54">
      <c r="A88" s="529"/>
      <c r="B88" s="757" t="s">
        <v>900</v>
      </c>
      <c r="C88" s="757" t="s">
        <v>947</v>
      </c>
      <c r="D88" s="754">
        <v>850000</v>
      </c>
      <c r="E88" s="755" t="s">
        <v>2623</v>
      </c>
      <c r="F88" s="756" t="s">
        <v>2624</v>
      </c>
      <c r="G88" s="756" t="s">
        <v>2624</v>
      </c>
      <c r="H88" s="756"/>
      <c r="I88" s="758">
        <v>850000</v>
      </c>
      <c r="J88" s="758" t="s">
        <v>718</v>
      </c>
      <c r="K88" s="758" t="s">
        <v>718</v>
      </c>
      <c r="L88" s="758">
        <v>850000</v>
      </c>
      <c r="M88" s="529" t="s">
        <v>2627</v>
      </c>
      <c r="N88" s="529"/>
      <c r="O88" s="529"/>
      <c r="P88" s="529"/>
      <c r="Q88" s="529" t="s">
        <v>2627</v>
      </c>
      <c r="R88" s="529"/>
      <c r="S88" s="529"/>
      <c r="T88" s="529"/>
      <c r="U88" s="529"/>
      <c r="V88" s="529"/>
      <c r="W88" s="529"/>
      <c r="X88" s="529"/>
      <c r="Y88" s="529"/>
      <c r="Z88" s="529" t="s">
        <v>2627</v>
      </c>
      <c r="AA88" s="529" t="s">
        <v>2627</v>
      </c>
      <c r="AB88" s="529"/>
    </row>
    <row r="89" spans="1:28" ht="54">
      <c r="A89" s="529"/>
      <c r="B89" s="757" t="s">
        <v>895</v>
      </c>
      <c r="C89" s="757" t="s">
        <v>948</v>
      </c>
      <c r="D89" s="754">
        <v>538000</v>
      </c>
      <c r="E89" s="755" t="s">
        <v>2623</v>
      </c>
      <c r="F89" s="756" t="s">
        <v>2624</v>
      </c>
      <c r="G89" s="756" t="s">
        <v>2624</v>
      </c>
      <c r="H89" s="756"/>
      <c r="I89" s="758">
        <v>538000</v>
      </c>
      <c r="J89" s="758" t="s">
        <v>718</v>
      </c>
      <c r="K89" s="758" t="s">
        <v>718</v>
      </c>
      <c r="L89" s="758">
        <v>538000</v>
      </c>
      <c r="M89" s="529" t="s">
        <v>2627</v>
      </c>
      <c r="N89" s="529"/>
      <c r="O89" s="529"/>
      <c r="P89" s="529"/>
      <c r="Q89" s="529" t="s">
        <v>2627</v>
      </c>
      <c r="R89" s="529"/>
      <c r="S89" s="529"/>
      <c r="T89" s="529"/>
      <c r="U89" s="529"/>
      <c r="V89" s="529"/>
      <c r="W89" s="529"/>
      <c r="X89" s="529"/>
      <c r="Y89" s="529"/>
      <c r="Z89" s="529" t="s">
        <v>2627</v>
      </c>
      <c r="AA89" s="529" t="s">
        <v>2627</v>
      </c>
      <c r="AB89" s="529"/>
    </row>
    <row r="90" spans="1:28" ht="54">
      <c r="A90" s="529"/>
      <c r="B90" s="757" t="s">
        <v>909</v>
      </c>
      <c r="C90" s="757" t="s">
        <v>949</v>
      </c>
      <c r="D90" s="754">
        <v>69000</v>
      </c>
      <c r="E90" s="755" t="s">
        <v>2623</v>
      </c>
      <c r="F90" s="756" t="s">
        <v>2624</v>
      </c>
      <c r="G90" s="756" t="s">
        <v>2624</v>
      </c>
      <c r="H90" s="756"/>
      <c r="I90" s="758">
        <v>69000</v>
      </c>
      <c r="J90" s="758" t="s">
        <v>718</v>
      </c>
      <c r="K90" s="758" t="s">
        <v>718</v>
      </c>
      <c r="L90" s="758">
        <v>69000</v>
      </c>
      <c r="M90" s="529" t="s">
        <v>2627</v>
      </c>
      <c r="N90" s="529"/>
      <c r="O90" s="529"/>
      <c r="P90" s="529"/>
      <c r="Q90" s="529" t="s">
        <v>2627</v>
      </c>
      <c r="R90" s="529"/>
      <c r="S90" s="529"/>
      <c r="T90" s="529"/>
      <c r="U90" s="529"/>
      <c r="V90" s="529"/>
      <c r="W90" s="529"/>
      <c r="X90" s="529"/>
      <c r="Y90" s="529"/>
      <c r="Z90" s="529" t="s">
        <v>2627</v>
      </c>
      <c r="AA90" s="529" t="s">
        <v>2627</v>
      </c>
      <c r="AB90" s="529"/>
    </row>
    <row r="91" spans="1:28" ht="81">
      <c r="A91" s="529"/>
      <c r="B91" s="757" t="s">
        <v>719</v>
      </c>
      <c r="C91" s="757" t="s">
        <v>950</v>
      </c>
      <c r="D91" s="754">
        <v>6650000</v>
      </c>
      <c r="E91" s="755" t="s">
        <v>2477</v>
      </c>
      <c r="F91" s="756" t="s">
        <v>2624</v>
      </c>
      <c r="G91" s="756" t="s">
        <v>2624</v>
      </c>
      <c r="H91" s="756"/>
      <c r="I91" s="758">
        <v>705088</v>
      </c>
      <c r="J91" s="758" t="s">
        <v>718</v>
      </c>
      <c r="K91" s="758" t="s">
        <v>718</v>
      </c>
      <c r="L91" s="758">
        <v>705088</v>
      </c>
      <c r="M91" s="529" t="s">
        <v>2627</v>
      </c>
      <c r="N91" s="529"/>
      <c r="O91" s="529"/>
      <c r="P91" s="529"/>
      <c r="Q91" s="529" t="s">
        <v>2627</v>
      </c>
      <c r="R91" s="529"/>
      <c r="S91" s="529"/>
      <c r="T91" s="529"/>
      <c r="U91" s="529"/>
      <c r="V91" s="529"/>
      <c r="W91" s="529"/>
      <c r="X91" s="529"/>
      <c r="Y91" s="529"/>
      <c r="Z91" s="529" t="s">
        <v>2627</v>
      </c>
      <c r="AA91" s="529" t="s">
        <v>2627</v>
      </c>
      <c r="AB91" s="529"/>
    </row>
    <row r="92" spans="1:28" ht="94.5">
      <c r="A92" s="529"/>
      <c r="B92" s="757" t="s">
        <v>719</v>
      </c>
      <c r="C92" s="757" t="s">
        <v>951</v>
      </c>
      <c r="D92" s="754">
        <v>9770000</v>
      </c>
      <c r="E92" s="755" t="s">
        <v>2626</v>
      </c>
      <c r="F92" s="756" t="s">
        <v>2554</v>
      </c>
      <c r="G92" s="756" t="s">
        <v>2557</v>
      </c>
      <c r="H92" s="756"/>
      <c r="I92" s="758">
        <v>5455644</v>
      </c>
      <c r="J92" s="758" t="s">
        <v>718</v>
      </c>
      <c r="K92" s="758" t="s">
        <v>718</v>
      </c>
      <c r="L92" s="758">
        <v>5455644</v>
      </c>
      <c r="M92" s="529" t="s">
        <v>2627</v>
      </c>
      <c r="N92" s="529"/>
      <c r="O92" s="529"/>
      <c r="P92" s="529"/>
      <c r="Q92" s="529" t="s">
        <v>2627</v>
      </c>
      <c r="R92" s="529"/>
      <c r="S92" s="529"/>
      <c r="T92" s="529"/>
      <c r="U92" s="529"/>
      <c r="V92" s="529"/>
      <c r="W92" s="529"/>
      <c r="X92" s="529"/>
      <c r="Y92" s="529"/>
      <c r="Z92" s="529" t="s">
        <v>2627</v>
      </c>
      <c r="AA92" s="529" t="s">
        <v>2627</v>
      </c>
      <c r="AB92" s="529"/>
    </row>
    <row r="93" spans="1:28" ht="34">
      <c r="A93" s="529">
        <v>103</v>
      </c>
      <c r="B93" s="757"/>
      <c r="C93" s="757"/>
      <c r="D93" s="754"/>
      <c r="E93" s="754"/>
      <c r="F93" s="763"/>
      <c r="G93" s="529"/>
      <c r="H93" s="756" t="s">
        <v>549</v>
      </c>
      <c r="I93" s="758">
        <v>52733813</v>
      </c>
      <c r="J93" s="758" t="s">
        <v>718</v>
      </c>
      <c r="K93" s="758" t="s">
        <v>718</v>
      </c>
      <c r="L93" s="758">
        <v>52733813</v>
      </c>
      <c r="M93" s="529"/>
      <c r="N93" s="529"/>
      <c r="O93" s="529"/>
      <c r="P93" s="529"/>
      <c r="Q93" s="529"/>
      <c r="R93" s="529"/>
      <c r="S93" s="529"/>
      <c r="T93" s="529"/>
      <c r="U93" s="529"/>
      <c r="V93" s="529"/>
      <c r="W93" s="529"/>
      <c r="X93" s="529"/>
      <c r="Y93" s="529"/>
      <c r="Z93" s="529"/>
      <c r="AA93" s="529"/>
      <c r="AB93" s="529"/>
    </row>
    <row r="94" spans="1:28" ht="76.5" customHeight="1">
      <c r="A94" s="529"/>
      <c r="B94" s="757" t="s">
        <v>952</v>
      </c>
      <c r="C94" s="757" t="s">
        <v>2583</v>
      </c>
      <c r="D94" s="755">
        <v>33500000</v>
      </c>
      <c r="E94" s="755" t="s">
        <v>2551</v>
      </c>
      <c r="F94" s="756" t="s">
        <v>2552</v>
      </c>
      <c r="G94" s="756" t="s">
        <v>2489</v>
      </c>
      <c r="H94" s="756"/>
      <c r="I94" s="758">
        <v>4025000</v>
      </c>
      <c r="J94" s="758" t="s">
        <v>718</v>
      </c>
      <c r="K94" s="758" t="s">
        <v>718</v>
      </c>
      <c r="L94" s="758">
        <v>4025000</v>
      </c>
      <c r="M94" s="530" t="s">
        <v>2471</v>
      </c>
      <c r="N94" s="530"/>
      <c r="O94" s="530"/>
      <c r="P94" s="530"/>
      <c r="Q94" s="530" t="s">
        <v>2471</v>
      </c>
      <c r="R94" s="530" t="s">
        <v>2471</v>
      </c>
      <c r="S94" s="530"/>
      <c r="T94" s="530" t="s">
        <v>2471</v>
      </c>
      <c r="U94" s="530"/>
      <c r="V94" s="530"/>
      <c r="W94" s="530"/>
      <c r="X94" s="530" t="s">
        <v>2471</v>
      </c>
      <c r="Y94" s="530"/>
      <c r="Z94" s="530"/>
      <c r="AA94" s="530" t="s">
        <v>2471</v>
      </c>
      <c r="AB94" s="529"/>
    </row>
    <row r="95" spans="1:28" ht="77.5" customHeight="1">
      <c r="A95" s="529"/>
      <c r="B95" s="757" t="s">
        <v>729</v>
      </c>
      <c r="C95" s="757" t="s">
        <v>2582</v>
      </c>
      <c r="D95" s="755">
        <v>3865000</v>
      </c>
      <c r="E95" s="755" t="s">
        <v>2553</v>
      </c>
      <c r="F95" s="756" t="s">
        <v>2520</v>
      </c>
      <c r="G95" s="756" t="s">
        <v>2520</v>
      </c>
      <c r="H95" s="756"/>
      <c r="I95" s="758">
        <v>3840532</v>
      </c>
      <c r="J95" s="758" t="s">
        <v>718</v>
      </c>
      <c r="K95" s="758" t="s">
        <v>718</v>
      </c>
      <c r="L95" s="758">
        <v>3840532</v>
      </c>
      <c r="M95" s="530" t="s">
        <v>2471</v>
      </c>
      <c r="N95" s="530"/>
      <c r="O95" s="530"/>
      <c r="P95" s="530"/>
      <c r="Q95" s="530" t="s">
        <v>2471</v>
      </c>
      <c r="R95" s="530"/>
      <c r="S95" s="530" t="s">
        <v>2471</v>
      </c>
      <c r="T95" s="530"/>
      <c r="U95" s="530" t="s">
        <v>2471</v>
      </c>
      <c r="V95" s="530"/>
      <c r="W95" s="530"/>
      <c r="X95" s="530" t="s">
        <v>2471</v>
      </c>
      <c r="Y95" s="530"/>
      <c r="Z95" s="530"/>
      <c r="AA95" s="530" t="s">
        <v>2471</v>
      </c>
      <c r="AB95" s="529"/>
    </row>
    <row r="96" spans="1:28" ht="66" customHeight="1">
      <c r="A96" s="529"/>
      <c r="B96" s="757" t="s">
        <v>726</v>
      </c>
      <c r="C96" s="757" t="s">
        <v>2581</v>
      </c>
      <c r="D96" s="755">
        <v>600000</v>
      </c>
      <c r="E96" s="755" t="s">
        <v>2522</v>
      </c>
      <c r="F96" s="756" t="s">
        <v>2555</v>
      </c>
      <c r="G96" s="756" t="s">
        <v>2555</v>
      </c>
      <c r="H96" s="756"/>
      <c r="I96" s="758">
        <v>448809</v>
      </c>
      <c r="J96" s="758" t="s">
        <v>718</v>
      </c>
      <c r="K96" s="758" t="s">
        <v>718</v>
      </c>
      <c r="L96" s="758">
        <v>448809</v>
      </c>
      <c r="M96" s="530" t="s">
        <v>2471</v>
      </c>
      <c r="N96" s="530"/>
      <c r="O96" s="530"/>
      <c r="P96" s="530"/>
      <c r="Q96" s="530" t="s">
        <v>2471</v>
      </c>
      <c r="R96" s="530" t="s">
        <v>2471</v>
      </c>
      <c r="S96" s="530"/>
      <c r="T96" s="530"/>
      <c r="U96" s="530" t="s">
        <v>2471</v>
      </c>
      <c r="V96" s="530"/>
      <c r="W96" s="530"/>
      <c r="X96" s="530" t="s">
        <v>2471</v>
      </c>
      <c r="Y96" s="530"/>
      <c r="Z96" s="530"/>
      <c r="AA96" s="530" t="s">
        <v>2471</v>
      </c>
      <c r="AB96" s="529"/>
    </row>
    <row r="97" spans="1:28" ht="81" customHeight="1">
      <c r="A97" s="529"/>
      <c r="B97" s="757" t="s">
        <v>729</v>
      </c>
      <c r="C97" s="757" t="s">
        <v>2580</v>
      </c>
      <c r="D97" s="755">
        <v>25000000</v>
      </c>
      <c r="E97" s="755" t="s">
        <v>2556</v>
      </c>
      <c r="F97" s="756" t="s">
        <v>2558</v>
      </c>
      <c r="G97" s="756" t="s">
        <v>2489</v>
      </c>
      <c r="H97" s="756"/>
      <c r="I97" s="758">
        <v>14530566</v>
      </c>
      <c r="J97" s="758" t="s">
        <v>718</v>
      </c>
      <c r="K97" s="758" t="s">
        <v>718</v>
      </c>
      <c r="L97" s="758">
        <v>14530566</v>
      </c>
      <c r="M97" s="530" t="s">
        <v>2471</v>
      </c>
      <c r="N97" s="530"/>
      <c r="O97" s="530"/>
      <c r="P97" s="530"/>
      <c r="Q97" s="530" t="s">
        <v>2471</v>
      </c>
      <c r="R97" s="530"/>
      <c r="S97" s="530" t="s">
        <v>2471</v>
      </c>
      <c r="T97" s="530"/>
      <c r="U97" s="530" t="s">
        <v>2471</v>
      </c>
      <c r="V97" s="530"/>
      <c r="W97" s="530"/>
      <c r="X97" s="530" t="s">
        <v>2471</v>
      </c>
      <c r="Y97" s="530"/>
      <c r="Z97" s="530"/>
      <c r="AA97" s="530" t="s">
        <v>2471</v>
      </c>
      <c r="AB97" s="529"/>
    </row>
    <row r="98" spans="1:28" ht="67.5" customHeight="1">
      <c r="A98" s="529"/>
      <c r="B98" s="757" t="s">
        <v>728</v>
      </c>
      <c r="C98" s="757" t="s">
        <v>2576</v>
      </c>
      <c r="D98" s="755">
        <v>1575000</v>
      </c>
      <c r="E98" s="755" t="s">
        <v>2553</v>
      </c>
      <c r="F98" s="756" t="s">
        <v>2520</v>
      </c>
      <c r="G98" s="756" t="s">
        <v>2520</v>
      </c>
      <c r="H98" s="756"/>
      <c r="I98" s="758">
        <v>1457818</v>
      </c>
      <c r="J98" s="758" t="s">
        <v>718</v>
      </c>
      <c r="K98" s="758" t="s">
        <v>718</v>
      </c>
      <c r="L98" s="758">
        <v>1457818</v>
      </c>
      <c r="M98" s="530" t="s">
        <v>2471</v>
      </c>
      <c r="N98" s="530"/>
      <c r="O98" s="530"/>
      <c r="P98" s="530"/>
      <c r="Q98" s="530" t="s">
        <v>2471</v>
      </c>
      <c r="R98" s="530" t="s">
        <v>2471</v>
      </c>
      <c r="S98" s="530"/>
      <c r="T98" s="530" t="s">
        <v>2471</v>
      </c>
      <c r="U98" s="530"/>
      <c r="V98" s="530"/>
      <c r="W98" s="530"/>
      <c r="X98" s="530"/>
      <c r="Y98" s="530"/>
      <c r="Z98" s="530" t="s">
        <v>2471</v>
      </c>
      <c r="AA98" s="529"/>
      <c r="AB98" s="529"/>
    </row>
    <row r="99" spans="1:28" ht="78" customHeight="1">
      <c r="A99" s="529"/>
      <c r="B99" s="757" t="s">
        <v>728</v>
      </c>
      <c r="C99" s="757" t="s">
        <v>2510</v>
      </c>
      <c r="D99" s="755">
        <v>3650000</v>
      </c>
      <c r="E99" s="755" t="s">
        <v>2553</v>
      </c>
      <c r="F99" s="756" t="s">
        <v>2520</v>
      </c>
      <c r="G99" s="756" t="s">
        <v>2520</v>
      </c>
      <c r="H99" s="756"/>
      <c r="I99" s="758">
        <v>2716056</v>
      </c>
      <c r="J99" s="758" t="s">
        <v>718</v>
      </c>
      <c r="K99" s="758" t="s">
        <v>718</v>
      </c>
      <c r="L99" s="758">
        <v>2716056</v>
      </c>
      <c r="M99" s="530" t="s">
        <v>2471</v>
      </c>
      <c r="N99" s="530"/>
      <c r="O99" s="530"/>
      <c r="P99" s="530"/>
      <c r="Q99" s="530" t="s">
        <v>2471</v>
      </c>
      <c r="R99" s="530" t="s">
        <v>2471</v>
      </c>
      <c r="S99" s="530"/>
      <c r="T99" s="530" t="s">
        <v>2471</v>
      </c>
      <c r="U99" s="530"/>
      <c r="V99" s="530"/>
      <c r="W99" s="530"/>
      <c r="X99" s="530" t="s">
        <v>2471</v>
      </c>
      <c r="Y99" s="530"/>
      <c r="Z99" s="530" t="s">
        <v>2471</v>
      </c>
      <c r="AA99" s="529"/>
      <c r="AB99" s="529"/>
    </row>
    <row r="100" spans="1:28" ht="58.5" customHeight="1">
      <c r="A100" s="529"/>
      <c r="B100" s="757" t="s">
        <v>726</v>
      </c>
      <c r="C100" s="757" t="s">
        <v>953</v>
      </c>
      <c r="D100" s="755">
        <v>88200</v>
      </c>
      <c r="E100" s="755" t="s">
        <v>2559</v>
      </c>
      <c r="F100" s="756" t="s">
        <v>2560</v>
      </c>
      <c r="G100" s="756" t="s">
        <v>2520</v>
      </c>
      <c r="H100" s="756"/>
      <c r="I100" s="758">
        <v>88200</v>
      </c>
      <c r="J100" s="758" t="s">
        <v>718</v>
      </c>
      <c r="K100" s="758" t="s">
        <v>718</v>
      </c>
      <c r="L100" s="758">
        <v>88200</v>
      </c>
      <c r="M100" s="530" t="s">
        <v>2471</v>
      </c>
      <c r="N100" s="530"/>
      <c r="O100" s="530"/>
      <c r="P100" s="530"/>
      <c r="Q100" s="530" t="s">
        <v>2471</v>
      </c>
      <c r="R100" s="530" t="s">
        <v>2471</v>
      </c>
      <c r="S100" s="530"/>
      <c r="T100" s="530" t="s">
        <v>2471</v>
      </c>
      <c r="U100" s="530"/>
      <c r="V100" s="530"/>
      <c r="W100" s="530"/>
      <c r="X100" s="530" t="s">
        <v>2471</v>
      </c>
      <c r="Y100" s="530"/>
      <c r="Z100" s="530"/>
      <c r="AA100" s="530" t="s">
        <v>2471</v>
      </c>
      <c r="AB100" s="529"/>
    </row>
    <row r="101" spans="1:28" ht="91.5" customHeight="1">
      <c r="A101" s="529"/>
      <c r="B101" s="757" t="s">
        <v>954</v>
      </c>
      <c r="C101" s="757" t="s">
        <v>2579</v>
      </c>
      <c r="D101" s="755">
        <v>16300000</v>
      </c>
      <c r="E101" s="755" t="s">
        <v>2561</v>
      </c>
      <c r="F101" s="756" t="s">
        <v>2558</v>
      </c>
      <c r="G101" s="756" t="s">
        <v>2489</v>
      </c>
      <c r="H101" s="756"/>
      <c r="I101" s="758">
        <v>7842942</v>
      </c>
      <c r="J101" s="758" t="s">
        <v>718</v>
      </c>
      <c r="K101" s="758" t="s">
        <v>718</v>
      </c>
      <c r="L101" s="758">
        <v>7842942</v>
      </c>
      <c r="M101" s="530" t="s">
        <v>2471</v>
      </c>
      <c r="N101" s="530"/>
      <c r="O101" s="530"/>
      <c r="P101" s="530"/>
      <c r="Q101" s="530" t="s">
        <v>2471</v>
      </c>
      <c r="R101" s="530" t="s">
        <v>2471</v>
      </c>
      <c r="S101" s="530"/>
      <c r="T101" s="530" t="s">
        <v>2471</v>
      </c>
      <c r="U101" s="530"/>
      <c r="V101" s="530"/>
      <c r="W101" s="530"/>
      <c r="X101" s="530" t="s">
        <v>2471</v>
      </c>
      <c r="Y101" s="530"/>
      <c r="Z101" s="530" t="s">
        <v>2471</v>
      </c>
      <c r="AA101" s="529"/>
      <c r="AB101" s="529"/>
    </row>
    <row r="102" spans="1:28" ht="63.5" customHeight="1">
      <c r="A102" s="529"/>
      <c r="B102" s="757" t="s">
        <v>954</v>
      </c>
      <c r="C102" s="757" t="s">
        <v>955</v>
      </c>
      <c r="D102" s="755">
        <v>3480000</v>
      </c>
      <c r="E102" s="755" t="s">
        <v>2562</v>
      </c>
      <c r="F102" s="756" t="s">
        <v>2563</v>
      </c>
      <c r="G102" s="756" t="s">
        <v>2564</v>
      </c>
      <c r="H102" s="756"/>
      <c r="I102" s="758">
        <v>3397045</v>
      </c>
      <c r="J102" s="758" t="s">
        <v>718</v>
      </c>
      <c r="K102" s="758" t="s">
        <v>718</v>
      </c>
      <c r="L102" s="758">
        <v>3397045</v>
      </c>
      <c r="M102" s="530" t="s">
        <v>2471</v>
      </c>
      <c r="N102" s="530"/>
      <c r="O102" s="530"/>
      <c r="P102" s="530"/>
      <c r="Q102" s="530" t="s">
        <v>2471</v>
      </c>
      <c r="R102" s="530" t="s">
        <v>2471</v>
      </c>
      <c r="S102" s="530"/>
      <c r="T102" s="530" t="s">
        <v>2471</v>
      </c>
      <c r="U102" s="530"/>
      <c r="V102" s="530"/>
      <c r="W102" s="530"/>
      <c r="X102" s="530" t="s">
        <v>2471</v>
      </c>
      <c r="Y102" s="530"/>
      <c r="Z102" s="530"/>
      <c r="AA102" s="530" t="s">
        <v>2471</v>
      </c>
      <c r="AB102" s="529"/>
    </row>
    <row r="103" spans="1:28" ht="64" customHeight="1">
      <c r="A103" s="529"/>
      <c r="B103" s="757" t="s">
        <v>726</v>
      </c>
      <c r="C103" s="757" t="s">
        <v>2578</v>
      </c>
      <c r="D103" s="755">
        <v>1118000</v>
      </c>
      <c r="E103" s="755" t="s">
        <v>2565</v>
      </c>
      <c r="F103" s="756" t="s">
        <v>2555</v>
      </c>
      <c r="G103" s="756" t="s">
        <v>2566</v>
      </c>
      <c r="H103" s="756"/>
      <c r="I103" s="758">
        <v>754408</v>
      </c>
      <c r="J103" s="758" t="s">
        <v>718</v>
      </c>
      <c r="K103" s="758" t="s">
        <v>718</v>
      </c>
      <c r="L103" s="758">
        <v>754408</v>
      </c>
      <c r="M103" s="530" t="s">
        <v>2471</v>
      </c>
      <c r="N103" s="530"/>
      <c r="O103" s="530"/>
      <c r="P103" s="530"/>
      <c r="Q103" s="530" t="s">
        <v>2471</v>
      </c>
      <c r="R103" s="530" t="s">
        <v>2471</v>
      </c>
      <c r="S103" s="530"/>
      <c r="T103" s="530"/>
      <c r="U103" s="530" t="s">
        <v>2471</v>
      </c>
      <c r="V103" s="530"/>
      <c r="W103" s="530"/>
      <c r="X103" s="530" t="s">
        <v>2471</v>
      </c>
      <c r="Y103" s="530"/>
      <c r="Z103" s="530"/>
      <c r="AA103" s="530" t="s">
        <v>2471</v>
      </c>
      <c r="AB103" s="529"/>
    </row>
    <row r="104" spans="1:28" ht="75.5" customHeight="1">
      <c r="A104" s="529"/>
      <c r="B104" s="757" t="s">
        <v>954</v>
      </c>
      <c r="C104" s="757" t="s">
        <v>2577</v>
      </c>
      <c r="D104" s="755">
        <v>16460000</v>
      </c>
      <c r="E104" s="755" t="s">
        <v>2567</v>
      </c>
      <c r="F104" s="756" t="s">
        <v>2568</v>
      </c>
      <c r="G104" s="756" t="s">
        <v>2489</v>
      </c>
      <c r="H104" s="756"/>
      <c r="I104" s="758">
        <v>6206493</v>
      </c>
      <c r="J104" s="758" t="s">
        <v>718</v>
      </c>
      <c r="K104" s="758" t="s">
        <v>718</v>
      </c>
      <c r="L104" s="758">
        <v>6206493</v>
      </c>
      <c r="M104" s="530" t="s">
        <v>2471</v>
      </c>
      <c r="N104" s="530"/>
      <c r="O104" s="530"/>
      <c r="P104" s="530"/>
      <c r="Q104" s="530" t="s">
        <v>2471</v>
      </c>
      <c r="R104" s="530" t="s">
        <v>2471</v>
      </c>
      <c r="S104" s="530"/>
      <c r="T104" s="530" t="s">
        <v>2471</v>
      </c>
      <c r="U104" s="530"/>
      <c r="V104" s="530"/>
      <c r="W104" s="530"/>
      <c r="X104" s="530" t="s">
        <v>2471</v>
      </c>
      <c r="Y104" s="530"/>
      <c r="Z104" s="530" t="s">
        <v>2471</v>
      </c>
      <c r="AA104" s="529"/>
      <c r="AB104" s="529"/>
    </row>
    <row r="105" spans="1:28" ht="81.5" customHeight="1">
      <c r="A105" s="529"/>
      <c r="B105" s="757" t="s">
        <v>954</v>
      </c>
      <c r="C105" s="757" t="s">
        <v>2576</v>
      </c>
      <c r="D105" s="755">
        <v>6800000</v>
      </c>
      <c r="E105" s="755" t="s">
        <v>2569</v>
      </c>
      <c r="F105" s="756" t="s">
        <v>2558</v>
      </c>
      <c r="G105" s="756" t="s">
        <v>2489</v>
      </c>
      <c r="H105" s="756"/>
      <c r="I105" s="758">
        <v>3801484</v>
      </c>
      <c r="J105" s="758" t="s">
        <v>718</v>
      </c>
      <c r="K105" s="758" t="s">
        <v>718</v>
      </c>
      <c r="L105" s="758">
        <v>3801484</v>
      </c>
      <c r="M105" s="530" t="s">
        <v>2471</v>
      </c>
      <c r="N105" s="530"/>
      <c r="O105" s="530"/>
      <c r="P105" s="530"/>
      <c r="Q105" s="530" t="s">
        <v>2471</v>
      </c>
      <c r="R105" s="530" t="s">
        <v>2471</v>
      </c>
      <c r="S105" s="530"/>
      <c r="T105" s="530" t="s">
        <v>2471</v>
      </c>
      <c r="U105" s="530"/>
      <c r="V105" s="530"/>
      <c r="W105" s="530"/>
      <c r="X105" s="530" t="s">
        <v>2471</v>
      </c>
      <c r="Y105" s="530"/>
      <c r="Z105" s="530" t="s">
        <v>2471</v>
      </c>
      <c r="AA105" s="529"/>
      <c r="AB105" s="529"/>
    </row>
    <row r="106" spans="1:28" ht="59" customHeight="1">
      <c r="A106" s="529"/>
      <c r="B106" s="757" t="s">
        <v>956</v>
      </c>
      <c r="C106" s="757" t="s">
        <v>957</v>
      </c>
      <c r="D106" s="755">
        <v>95000</v>
      </c>
      <c r="E106" s="755" t="s">
        <v>1012</v>
      </c>
      <c r="F106" s="756" t="s">
        <v>2571</v>
      </c>
      <c r="G106" s="756" t="s">
        <v>2571</v>
      </c>
      <c r="H106" s="756"/>
      <c r="I106" s="758">
        <v>95000</v>
      </c>
      <c r="J106" s="758" t="s">
        <v>718</v>
      </c>
      <c r="K106" s="758" t="s">
        <v>718</v>
      </c>
      <c r="L106" s="758">
        <v>95000</v>
      </c>
      <c r="M106" s="530"/>
      <c r="N106" s="530" t="s">
        <v>2471</v>
      </c>
      <c r="O106" s="530"/>
      <c r="P106" s="530"/>
      <c r="Q106" s="530" t="s">
        <v>2471</v>
      </c>
      <c r="R106" s="530" t="s">
        <v>2471</v>
      </c>
      <c r="S106" s="530"/>
      <c r="T106" s="530"/>
      <c r="U106" s="530" t="s">
        <v>2471</v>
      </c>
      <c r="V106" s="530"/>
      <c r="W106" s="530" t="s">
        <v>2471</v>
      </c>
      <c r="X106" s="530"/>
      <c r="Y106" s="530"/>
      <c r="Z106" s="530"/>
      <c r="AA106" s="530" t="s">
        <v>2471</v>
      </c>
      <c r="AB106" s="529"/>
    </row>
    <row r="107" spans="1:28" ht="57.5" customHeight="1">
      <c r="A107" s="529"/>
      <c r="B107" s="757" t="s">
        <v>958</v>
      </c>
      <c r="C107" s="757" t="s">
        <v>2575</v>
      </c>
      <c r="D107" s="755">
        <v>9015300</v>
      </c>
      <c r="E107" s="755" t="s">
        <v>2570</v>
      </c>
      <c r="F107" s="756" t="s">
        <v>2555</v>
      </c>
      <c r="G107" s="756" t="s">
        <v>2555</v>
      </c>
      <c r="H107" s="756"/>
      <c r="I107" s="758">
        <v>2090353</v>
      </c>
      <c r="J107" s="758" t="s">
        <v>718</v>
      </c>
      <c r="K107" s="758" t="s">
        <v>718</v>
      </c>
      <c r="L107" s="758">
        <v>2090353</v>
      </c>
      <c r="M107" s="530" t="s">
        <v>2471</v>
      </c>
      <c r="N107" s="530"/>
      <c r="O107" s="530"/>
      <c r="P107" s="530"/>
      <c r="Q107" s="530" t="s">
        <v>2471</v>
      </c>
      <c r="R107" s="530" t="s">
        <v>2471</v>
      </c>
      <c r="S107" s="530"/>
      <c r="T107" s="530"/>
      <c r="U107" s="530" t="s">
        <v>2471</v>
      </c>
      <c r="V107" s="530"/>
      <c r="W107" s="530"/>
      <c r="X107" s="530" t="s">
        <v>2471</v>
      </c>
      <c r="Y107" s="530"/>
      <c r="Z107" s="530" t="s">
        <v>2471</v>
      </c>
      <c r="AA107" s="529"/>
      <c r="AB107" s="529"/>
    </row>
    <row r="108" spans="1:28" ht="82.5" customHeight="1">
      <c r="A108" s="529"/>
      <c r="B108" s="757" t="s">
        <v>959</v>
      </c>
      <c r="C108" s="757" t="s">
        <v>2574</v>
      </c>
      <c r="D108" s="755">
        <v>2900000</v>
      </c>
      <c r="E108" s="755" t="s">
        <v>2572</v>
      </c>
      <c r="F108" s="756" t="s">
        <v>2573</v>
      </c>
      <c r="G108" s="756" t="s">
        <v>2489</v>
      </c>
      <c r="H108" s="756"/>
      <c r="I108" s="758">
        <v>1439107</v>
      </c>
      <c r="J108" s="758" t="s">
        <v>718</v>
      </c>
      <c r="K108" s="758" t="s">
        <v>718</v>
      </c>
      <c r="L108" s="758">
        <v>1439107</v>
      </c>
      <c r="M108" s="530" t="s">
        <v>2471</v>
      </c>
      <c r="N108" s="530"/>
      <c r="O108" s="530"/>
      <c r="P108" s="530"/>
      <c r="Q108" s="530" t="s">
        <v>2471</v>
      </c>
      <c r="R108" s="530" t="s">
        <v>2471</v>
      </c>
      <c r="S108" s="530"/>
      <c r="T108" s="530" t="s">
        <v>2471</v>
      </c>
      <c r="U108" s="530"/>
      <c r="V108" s="530"/>
      <c r="W108" s="530"/>
      <c r="X108" s="530" t="s">
        <v>2471</v>
      </c>
      <c r="Y108" s="530"/>
      <c r="Z108" s="530"/>
      <c r="AA108" s="530" t="s">
        <v>2471</v>
      </c>
      <c r="AB108" s="529"/>
    </row>
    <row r="109" spans="1:28">
      <c r="A109" s="529" t="s">
        <v>145</v>
      </c>
      <c r="B109" s="757" t="s">
        <v>793</v>
      </c>
      <c r="C109" s="757"/>
      <c r="D109" s="754"/>
      <c r="E109" s="754"/>
      <c r="F109" s="763"/>
      <c r="G109" s="529"/>
      <c r="H109" s="756"/>
      <c r="I109" s="758">
        <v>93307745</v>
      </c>
      <c r="J109" s="758" t="s">
        <v>718</v>
      </c>
      <c r="K109" s="758" t="s">
        <v>718</v>
      </c>
      <c r="L109" s="758">
        <v>93307745</v>
      </c>
      <c r="M109" s="529"/>
      <c r="N109" s="529"/>
      <c r="O109" s="529"/>
      <c r="P109" s="529"/>
      <c r="Q109" s="529"/>
      <c r="R109" s="529"/>
      <c r="S109" s="529"/>
      <c r="T109" s="529"/>
      <c r="U109" s="529"/>
      <c r="V109" s="529"/>
      <c r="W109" s="529"/>
      <c r="X109" s="529"/>
      <c r="Y109" s="529"/>
      <c r="Z109" s="529"/>
      <c r="AA109" s="529"/>
      <c r="AB109" s="529"/>
    </row>
    <row r="110" spans="1:28">
      <c r="A110" s="529" t="s">
        <v>12</v>
      </c>
      <c r="B110" s="757"/>
      <c r="C110" s="757"/>
      <c r="D110" s="754"/>
      <c r="E110" s="754"/>
      <c r="F110" s="763"/>
      <c r="G110" s="529"/>
      <c r="H110" s="756"/>
      <c r="I110" s="758">
        <v>93307745</v>
      </c>
      <c r="J110" s="758">
        <v>213500</v>
      </c>
      <c r="K110" s="758">
        <v>19365497</v>
      </c>
      <c r="L110" s="758">
        <v>112886742</v>
      </c>
      <c r="M110" s="529"/>
      <c r="N110" s="529"/>
      <c r="O110" s="529"/>
      <c r="P110" s="529"/>
      <c r="Q110" s="529"/>
      <c r="R110" s="529"/>
      <c r="S110" s="529"/>
      <c r="T110" s="529"/>
      <c r="U110" s="529"/>
      <c r="V110" s="529"/>
      <c r="W110" s="529"/>
      <c r="X110" s="529"/>
      <c r="Y110" s="529"/>
      <c r="Z110" s="529"/>
      <c r="AA110" s="529"/>
      <c r="AB110" s="529"/>
    </row>
  </sheetData>
  <mergeCells count="35">
    <mergeCell ref="X6:X7"/>
    <mergeCell ref="Y6:Z6"/>
    <mergeCell ref="AA6:AA7"/>
    <mergeCell ref="R6:R7"/>
    <mergeCell ref="S6:S7"/>
    <mergeCell ref="T6:T7"/>
    <mergeCell ref="U6:U7"/>
    <mergeCell ref="V6:V7"/>
    <mergeCell ref="W6:W7"/>
    <mergeCell ref="Y5:AA5"/>
    <mergeCell ref="AB5:AB7"/>
    <mergeCell ref="F6:F7"/>
    <mergeCell ref="G6:G7"/>
    <mergeCell ref="H6:H7"/>
    <mergeCell ref="I6:L6"/>
    <mergeCell ref="M6:M7"/>
    <mergeCell ref="N6:N7"/>
    <mergeCell ref="O6:P6"/>
    <mergeCell ref="Q6:Q7"/>
    <mergeCell ref="H5:L5"/>
    <mergeCell ref="M5:N5"/>
    <mergeCell ref="O5:Q5"/>
    <mergeCell ref="R5:S5"/>
    <mergeCell ref="T5:U5"/>
    <mergeCell ref="V5:X5"/>
    <mergeCell ref="H2:J2"/>
    <mergeCell ref="K2:L2"/>
    <mergeCell ref="H3:J3"/>
    <mergeCell ref="K3:N3"/>
    <mergeCell ref="A5:A7"/>
    <mergeCell ref="B5:B7"/>
    <mergeCell ref="C5:C7"/>
    <mergeCell ref="D5:D7"/>
    <mergeCell ref="E5:E7"/>
    <mergeCell ref="F5:G5"/>
  </mergeCells>
  <phoneticPr fontId="3" type="noConversion"/>
  <printOptions horizontalCentered="1"/>
  <pageMargins left="0.59055118110236227" right="0.19685039370078741" top="0.78740157480314965" bottom="0.78740157480314965" header="0.51181102362204722" footer="0.51181102362204722"/>
  <pageSetup paperSize="9" scale="90" firstPageNumber="152" pageOrder="overThenDown" orientation="portrait" useFirstPageNumber="1" horizontalDpi="1200" r:id="rId1"/>
  <headerFooter alignWithMargins="0">
    <oddFooter>&amp;C&amp;P</oddFooter>
  </headerFooter>
  <drawing r:id="rId2"/>
</worksheet>
</file>

<file path=xl/worksheets/sheet49.xml><?xml version="1.0" encoding="utf-8"?>
<worksheet xmlns="http://schemas.openxmlformats.org/spreadsheetml/2006/main" xmlns:r="http://schemas.openxmlformats.org/officeDocument/2006/relationships">
  <dimension ref="A1:Y10"/>
  <sheetViews>
    <sheetView zoomScale="85" workbookViewId="0">
      <selection activeCell="AD9" sqref="AD9"/>
    </sheetView>
  </sheetViews>
  <sheetFormatPr defaultColWidth="9" defaultRowHeight="17"/>
  <cols>
    <col min="1" max="1" width="4.1796875" style="415" customWidth="1"/>
    <col min="2" max="2" width="4.81640625" style="412" customWidth="1"/>
    <col min="3" max="3" width="5.36328125" style="412" customWidth="1"/>
    <col min="4" max="4" width="7.7265625" style="414" customWidth="1"/>
    <col min="5" max="5" width="7.54296875" style="414" customWidth="1"/>
    <col min="6" max="6" width="3.36328125" style="412" customWidth="1"/>
    <col min="7" max="7" width="4.453125" style="412" customWidth="1"/>
    <col min="8" max="8" width="3.54296875" style="413" customWidth="1"/>
    <col min="9" max="9" width="3.1796875" style="413" customWidth="1"/>
    <col min="10" max="10" width="2.90625" style="413" customWidth="1"/>
    <col min="11" max="11" width="3.6328125" style="412" customWidth="1"/>
    <col min="12" max="12" width="3.26953125" style="412" customWidth="1"/>
    <col min="13" max="13" width="3.6328125" style="412" bestFit="1" customWidth="1"/>
    <col min="14" max="14" width="2.90625" style="412" customWidth="1"/>
    <col min="15" max="15" width="4.08984375" style="715" customWidth="1"/>
    <col min="16" max="16" width="3.7265625" style="413" customWidth="1"/>
    <col min="17" max="17" width="5" style="413" customWidth="1"/>
    <col min="18" max="18" width="3.1796875" style="413" customWidth="1"/>
    <col min="19" max="20" width="2.6328125" style="1" customWidth="1"/>
    <col min="21" max="22" width="2.90625" style="1" customWidth="1"/>
    <col min="23" max="24" width="3" style="1" customWidth="1"/>
    <col min="25" max="25" width="2.6328125" style="1" customWidth="1"/>
    <col min="26" max="16384" width="9" style="411"/>
  </cols>
  <sheetData>
    <row r="1" spans="1:25" s="419" customFormat="1" ht="31">
      <c r="A1" s="1205" t="s">
        <v>747</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row>
    <row r="2" spans="1:25" s="419" customFormat="1" ht="27.75" customHeight="1">
      <c r="A2" s="1212" t="s">
        <v>2430</v>
      </c>
      <c r="B2" s="1212"/>
      <c r="C2" s="1212"/>
      <c r="D2" s="1212"/>
      <c r="E2" s="1212"/>
      <c r="F2" s="1212"/>
      <c r="G2" s="1212"/>
      <c r="H2" s="1212"/>
      <c r="I2" s="1212"/>
      <c r="J2" s="1212"/>
      <c r="K2" s="1212"/>
      <c r="L2" s="1212"/>
      <c r="M2" s="1212"/>
      <c r="N2" s="1212"/>
      <c r="O2" s="1212"/>
      <c r="P2" s="1212"/>
      <c r="Q2" s="1212"/>
      <c r="R2" s="1212"/>
      <c r="S2" s="1212"/>
      <c r="T2" s="1212"/>
      <c r="U2" s="1212"/>
      <c r="V2" s="1212"/>
      <c r="W2" s="1212"/>
      <c r="X2" s="1212"/>
      <c r="Y2" s="1212"/>
    </row>
    <row r="3" spans="1:25" s="419" customFormat="1" ht="39" customHeight="1">
      <c r="A3" s="1213" t="s">
        <v>2429</v>
      </c>
      <c r="B3" s="1213"/>
      <c r="C3" s="1213"/>
      <c r="D3" s="1213"/>
      <c r="E3" s="1213"/>
      <c r="F3" s="1213"/>
      <c r="G3" s="1213"/>
      <c r="H3" s="1213"/>
      <c r="I3" s="1213"/>
      <c r="J3" s="1213"/>
      <c r="K3" s="1213"/>
      <c r="L3" s="1213"/>
      <c r="M3" s="1213"/>
      <c r="N3" s="1213"/>
      <c r="O3" s="1213"/>
      <c r="P3" s="1213"/>
      <c r="Q3" s="1213"/>
      <c r="R3" s="1213"/>
      <c r="S3" s="1213"/>
      <c r="T3" s="1213"/>
      <c r="U3" s="1213"/>
      <c r="V3" s="1213"/>
      <c r="W3" s="1213"/>
      <c r="X3" s="1213"/>
      <c r="Y3" s="1213"/>
    </row>
    <row r="4" spans="1:25" s="419" customFormat="1" ht="20" customHeight="1" thickBot="1">
      <c r="A4" s="423"/>
      <c r="B4" s="421"/>
      <c r="C4" s="421"/>
      <c r="D4" s="422"/>
      <c r="E4" s="422"/>
      <c r="F4" s="421"/>
      <c r="G4" s="421"/>
      <c r="H4" s="420"/>
      <c r="I4" s="420"/>
      <c r="J4" s="420"/>
      <c r="K4" s="421"/>
      <c r="L4" s="421"/>
      <c r="M4" s="421"/>
      <c r="N4" s="421"/>
      <c r="O4" s="726"/>
      <c r="P4" s="420"/>
      <c r="Q4" s="420"/>
      <c r="R4" s="420"/>
      <c r="S4" s="184"/>
      <c r="T4" s="184"/>
      <c r="U4" s="184"/>
      <c r="V4" s="179"/>
      <c r="W4" s="179"/>
      <c r="X4" s="179"/>
      <c r="Y4" s="160" t="s">
        <v>8</v>
      </c>
    </row>
    <row r="5" spans="1:25" ht="68">
      <c r="A5" s="1214" t="s">
        <v>746</v>
      </c>
      <c r="B5" s="1214"/>
      <c r="C5" s="1214"/>
      <c r="D5" s="1214"/>
      <c r="E5" s="1214"/>
      <c r="F5" s="1202" t="s">
        <v>745</v>
      </c>
      <c r="G5" s="1202" t="s">
        <v>744</v>
      </c>
      <c r="H5" s="1204" t="s">
        <v>748</v>
      </c>
      <c r="I5" s="1204"/>
      <c r="J5" s="1204"/>
      <c r="K5" s="1202" t="s">
        <v>749</v>
      </c>
      <c r="L5" s="1202"/>
      <c r="M5" s="1202"/>
      <c r="N5" s="1206" t="s">
        <v>753</v>
      </c>
      <c r="O5" s="1204" t="s">
        <v>754</v>
      </c>
      <c r="P5" s="1204"/>
      <c r="Q5" s="1204"/>
      <c r="R5" s="716" t="s">
        <v>757</v>
      </c>
      <c r="S5" s="1208" t="s">
        <v>239</v>
      </c>
      <c r="T5" s="1208"/>
      <c r="U5" s="1209" t="s">
        <v>240</v>
      </c>
      <c r="V5" s="1209"/>
      <c r="W5" s="1209" t="s">
        <v>241</v>
      </c>
      <c r="X5" s="1209"/>
      <c r="Y5" s="1210" t="s">
        <v>204</v>
      </c>
    </row>
    <row r="6" spans="1:25" ht="73" customHeight="1">
      <c r="A6" s="417" t="s">
        <v>743</v>
      </c>
      <c r="B6" s="417" t="s">
        <v>742</v>
      </c>
      <c r="C6" s="99" t="s">
        <v>243</v>
      </c>
      <c r="D6" s="418" t="s">
        <v>741</v>
      </c>
      <c r="E6" s="418" t="s">
        <v>740</v>
      </c>
      <c r="F6" s="1203"/>
      <c r="G6" s="1203"/>
      <c r="H6" s="717" t="s">
        <v>739</v>
      </c>
      <c r="I6" s="717" t="s">
        <v>738</v>
      </c>
      <c r="J6" s="717" t="s">
        <v>737</v>
      </c>
      <c r="K6" s="717" t="s">
        <v>750</v>
      </c>
      <c r="L6" s="717" t="s">
        <v>751</v>
      </c>
      <c r="M6" s="717" t="s">
        <v>752</v>
      </c>
      <c r="N6" s="1207"/>
      <c r="O6" s="717" t="s">
        <v>755</v>
      </c>
      <c r="P6" s="717" t="s">
        <v>248</v>
      </c>
      <c r="Q6" s="717" t="s">
        <v>756</v>
      </c>
      <c r="R6" s="717" t="s">
        <v>758</v>
      </c>
      <c r="S6" s="718" t="s">
        <v>251</v>
      </c>
      <c r="T6" s="718" t="s">
        <v>19</v>
      </c>
      <c r="U6" s="718" t="s">
        <v>251</v>
      </c>
      <c r="V6" s="718" t="s">
        <v>19</v>
      </c>
      <c r="W6" s="718" t="s">
        <v>251</v>
      </c>
      <c r="X6" s="718" t="s">
        <v>19</v>
      </c>
      <c r="Y6" s="1211"/>
    </row>
    <row r="7" spans="1:25" ht="168.5" customHeight="1">
      <c r="A7" s="728" t="s">
        <v>734</v>
      </c>
      <c r="B7" s="720" t="s">
        <v>735</v>
      </c>
      <c r="C7" s="720" t="s">
        <v>736</v>
      </c>
      <c r="D7" s="723">
        <v>50000</v>
      </c>
      <c r="E7" s="723">
        <v>50000</v>
      </c>
      <c r="F7" s="719">
        <v>3</v>
      </c>
      <c r="G7" s="727" t="s">
        <v>2427</v>
      </c>
      <c r="H7" s="724" t="s">
        <v>2417</v>
      </c>
      <c r="I7" s="724" t="s">
        <v>2419</v>
      </c>
      <c r="J7" s="724" t="s">
        <v>2420</v>
      </c>
      <c r="K7" s="725">
        <v>103</v>
      </c>
      <c r="L7" s="725">
        <v>7</v>
      </c>
      <c r="M7" s="725">
        <v>27</v>
      </c>
      <c r="N7" s="725">
        <v>8</v>
      </c>
      <c r="O7" s="721" t="s">
        <v>2421</v>
      </c>
      <c r="P7" s="722" t="s">
        <v>2422</v>
      </c>
      <c r="Q7" s="722" t="s">
        <v>2423</v>
      </c>
      <c r="R7" s="724" t="s">
        <v>2424</v>
      </c>
      <c r="S7" s="76"/>
      <c r="T7" s="76"/>
      <c r="U7" s="76"/>
      <c r="V7" s="76"/>
      <c r="W7" s="76"/>
      <c r="X7" s="76"/>
      <c r="Y7" s="75"/>
    </row>
    <row r="8" spans="1:25" ht="161" customHeight="1">
      <c r="A8" s="729" t="s">
        <v>734</v>
      </c>
      <c r="B8" s="720" t="s">
        <v>735</v>
      </c>
      <c r="C8" s="720" t="s">
        <v>733</v>
      </c>
      <c r="D8" s="723">
        <v>150000</v>
      </c>
      <c r="E8" s="723">
        <v>150000</v>
      </c>
      <c r="F8" s="719">
        <v>3</v>
      </c>
      <c r="G8" s="727" t="s">
        <v>2427</v>
      </c>
      <c r="H8" s="724" t="s">
        <v>2417</v>
      </c>
      <c r="I8" s="724" t="s">
        <v>2419</v>
      </c>
      <c r="J8" s="724" t="s">
        <v>2420</v>
      </c>
      <c r="K8" s="725">
        <v>103</v>
      </c>
      <c r="L8" s="725">
        <v>7</v>
      </c>
      <c r="M8" s="725">
        <v>27</v>
      </c>
      <c r="N8" s="725">
        <v>8</v>
      </c>
      <c r="O8" s="721" t="s">
        <v>2421</v>
      </c>
      <c r="P8" s="722" t="s">
        <v>2422</v>
      </c>
      <c r="Q8" s="722" t="s">
        <v>2423</v>
      </c>
      <c r="R8" s="724" t="s">
        <v>2424</v>
      </c>
      <c r="S8" s="76"/>
      <c r="T8" s="76"/>
      <c r="U8" s="76"/>
      <c r="V8" s="76"/>
      <c r="W8" s="76"/>
      <c r="X8" s="76"/>
      <c r="Y8" s="76"/>
    </row>
    <row r="9" spans="1:25" ht="161.5" customHeight="1">
      <c r="A9" s="729" t="s">
        <v>734</v>
      </c>
      <c r="B9" s="720" t="s">
        <v>544</v>
      </c>
      <c r="C9" s="720" t="s">
        <v>733</v>
      </c>
      <c r="D9" s="723">
        <v>200000</v>
      </c>
      <c r="E9" s="723">
        <v>170004</v>
      </c>
      <c r="F9" s="719">
        <v>1</v>
      </c>
      <c r="G9" s="727" t="s">
        <v>2428</v>
      </c>
      <c r="H9" s="724" t="s">
        <v>2417</v>
      </c>
      <c r="I9" s="724" t="s">
        <v>2419</v>
      </c>
      <c r="J9" s="724" t="s">
        <v>2425</v>
      </c>
      <c r="K9" s="725">
        <v>103</v>
      </c>
      <c r="L9" s="725">
        <v>7</v>
      </c>
      <c r="M9" s="725">
        <v>26</v>
      </c>
      <c r="N9" s="725">
        <v>5</v>
      </c>
      <c r="O9" s="721" t="s">
        <v>2418</v>
      </c>
      <c r="P9" s="722" t="s">
        <v>2426</v>
      </c>
      <c r="Q9" s="722"/>
      <c r="R9" s="724" t="s">
        <v>2424</v>
      </c>
      <c r="S9" s="76"/>
      <c r="T9" s="76"/>
      <c r="U9" s="76"/>
      <c r="V9" s="76"/>
      <c r="W9" s="76"/>
      <c r="X9" s="76"/>
      <c r="Y9" s="76"/>
    </row>
    <row r="10" spans="1:25" ht="24.5" customHeight="1">
      <c r="A10" s="730" t="s">
        <v>12</v>
      </c>
      <c r="B10" s="416" t="s">
        <v>696</v>
      </c>
      <c r="C10" s="416" t="s">
        <v>696</v>
      </c>
      <c r="D10" s="732"/>
      <c r="E10" s="732">
        <v>370004</v>
      </c>
      <c r="F10" s="731" t="s">
        <v>696</v>
      </c>
      <c r="G10" s="731" t="s">
        <v>696</v>
      </c>
      <c r="H10" s="734"/>
      <c r="I10" s="734"/>
      <c r="J10" s="734"/>
      <c r="K10" s="731"/>
      <c r="L10" s="731"/>
      <c r="M10" s="731"/>
      <c r="N10" s="731"/>
      <c r="O10" s="733"/>
      <c r="P10" s="734"/>
      <c r="Q10" s="734"/>
      <c r="R10" s="735"/>
      <c r="S10" s="81"/>
      <c r="T10" s="81"/>
      <c r="U10" s="81"/>
      <c r="V10" s="81"/>
      <c r="W10" s="81"/>
      <c r="X10" s="81"/>
      <c r="Y10" s="81"/>
    </row>
  </sheetData>
  <mergeCells count="14">
    <mergeCell ref="G5:G6"/>
    <mergeCell ref="K5:M5"/>
    <mergeCell ref="F5:F6"/>
    <mergeCell ref="H5:J5"/>
    <mergeCell ref="A1:Y1"/>
    <mergeCell ref="O5:Q5"/>
    <mergeCell ref="N5:N6"/>
    <mergeCell ref="S5:T5"/>
    <mergeCell ref="U5:V5"/>
    <mergeCell ref="W5:X5"/>
    <mergeCell ref="Y5:Y6"/>
    <mergeCell ref="A2:Y2"/>
    <mergeCell ref="A3:Y3"/>
    <mergeCell ref="A5:E5"/>
  </mergeCells>
  <phoneticPr fontId="3" type="noConversion"/>
  <printOptions horizontalCentered="1"/>
  <pageMargins left="0.39370078740157483" right="0.19685039370078741" top="0.78740157480314965" bottom="0.59055118110236227" header="0.51181102362204722" footer="0.51181102362204722"/>
  <pageSetup paperSize="9" firstPageNumber="174" orientation="portrait" useFirstPageNumber="1" horizontalDpi="1200" r:id="rId1"/>
  <headerFooter alignWithMargins="0">
    <oddFooter>&amp;C&amp;P&amp;L&amp;R</oddFooter>
  </headerFooter>
</worksheet>
</file>

<file path=xl/worksheets/sheet5.xml><?xml version="1.0" encoding="utf-8"?>
<worksheet xmlns="http://schemas.openxmlformats.org/spreadsheetml/2006/main" xmlns:r="http://schemas.openxmlformats.org/officeDocument/2006/relationships">
  <dimension ref="A1:S68"/>
  <sheetViews>
    <sheetView topLeftCell="C1" workbookViewId="0">
      <selection activeCell="G13" sqref="G13"/>
    </sheetView>
  </sheetViews>
  <sheetFormatPr defaultColWidth="8.26953125" defaultRowHeight="20.149999999999999" customHeight="1"/>
  <cols>
    <col min="1" max="4" width="2.6328125" style="509" customWidth="1"/>
    <col min="5" max="5" width="15.54296875" style="480" customWidth="1"/>
    <col min="6" max="6" width="9.7265625" style="503" customWidth="1"/>
    <col min="7" max="8" width="9.7265625" style="482" customWidth="1"/>
    <col min="9" max="9" width="10.08984375" style="482" customWidth="1"/>
    <col min="10" max="10" width="10.54296875" style="482" customWidth="1"/>
    <col min="11" max="11" width="10.36328125" style="482" customWidth="1"/>
    <col min="12" max="12" width="10" style="483" customWidth="1"/>
    <col min="13" max="13" width="14" style="483" customWidth="1"/>
    <col min="14" max="14" width="13.6328125" style="503" customWidth="1"/>
    <col min="15" max="15" width="13" style="482" customWidth="1"/>
    <col min="16" max="16" width="13.7265625" style="482" customWidth="1"/>
    <col min="17" max="17" width="12.81640625" style="482" customWidth="1"/>
    <col min="18" max="18" width="12.1796875" style="482" customWidth="1"/>
    <col min="19" max="19" width="12.81640625" style="480" customWidth="1"/>
    <col min="20" max="16384" width="8.26953125" style="478"/>
  </cols>
  <sheetData>
    <row r="1" spans="1:19" s="496" customFormat="1" ht="25">
      <c r="A1" s="508" t="s">
        <v>696</v>
      </c>
      <c r="B1" s="508"/>
      <c r="C1" s="508"/>
      <c r="D1" s="508"/>
      <c r="F1" s="503"/>
      <c r="G1" s="503"/>
      <c r="H1" s="503"/>
      <c r="I1" s="503"/>
      <c r="J1" s="503"/>
      <c r="K1" s="901" t="s">
        <v>650</v>
      </c>
      <c r="L1" s="901"/>
      <c r="M1" s="906" t="s">
        <v>651</v>
      </c>
      <c r="N1" s="906"/>
      <c r="O1" s="503"/>
      <c r="P1" s="503"/>
      <c r="Q1" s="503"/>
      <c r="R1" s="503"/>
    </row>
    <row r="2" spans="1:19" s="496" customFormat="1" ht="31">
      <c r="A2" s="516"/>
      <c r="B2" s="516"/>
      <c r="C2" s="516"/>
      <c r="D2" s="516"/>
      <c r="E2" s="516"/>
      <c r="F2" s="503"/>
      <c r="G2" s="503"/>
      <c r="H2" s="503"/>
      <c r="I2" s="503"/>
      <c r="J2" s="503"/>
      <c r="K2" s="902" t="s">
        <v>1116</v>
      </c>
      <c r="L2" s="902"/>
      <c r="M2" s="903" t="s">
        <v>1075</v>
      </c>
      <c r="N2" s="903"/>
      <c r="O2" s="503"/>
      <c r="P2" s="503"/>
      <c r="Q2" s="503"/>
      <c r="R2" s="503"/>
    </row>
    <row r="3" spans="1:19" s="502" customFormat="1" ht="17">
      <c r="A3" s="900" t="s">
        <v>866</v>
      </c>
      <c r="B3" s="900"/>
      <c r="C3" s="900"/>
      <c r="D3" s="900"/>
      <c r="F3" s="497"/>
      <c r="G3" s="497"/>
      <c r="H3" s="497"/>
      <c r="I3" s="497"/>
      <c r="J3" s="497"/>
      <c r="K3" s="904" t="s">
        <v>654</v>
      </c>
      <c r="L3" s="904"/>
      <c r="M3" s="905" t="s">
        <v>1115</v>
      </c>
      <c r="N3" s="905"/>
      <c r="O3" s="497"/>
      <c r="P3" s="497"/>
      <c r="Q3" s="497"/>
      <c r="R3" s="885" t="s">
        <v>1073</v>
      </c>
      <c r="S3" s="885"/>
    </row>
    <row r="4" spans="1:19" s="511" customFormat="1" ht="17">
      <c r="A4" s="909" t="s">
        <v>657</v>
      </c>
      <c r="B4" s="909"/>
      <c r="C4" s="909"/>
      <c r="D4" s="909"/>
      <c r="E4" s="909"/>
      <c r="F4" s="910" t="s">
        <v>1072</v>
      </c>
      <c r="G4" s="911"/>
      <c r="H4" s="912"/>
      <c r="I4" s="886" t="s">
        <v>1114</v>
      </c>
      <c r="J4" s="887"/>
      <c r="K4" s="887"/>
      <c r="L4" s="888"/>
      <c r="M4" s="889" t="s">
        <v>1113</v>
      </c>
      <c r="N4" s="890"/>
      <c r="O4" s="891"/>
      <c r="P4" s="515"/>
      <c r="Q4" s="892" t="s">
        <v>2619</v>
      </c>
      <c r="R4" s="892" t="s">
        <v>1112</v>
      </c>
      <c r="S4" s="892" t="s">
        <v>142</v>
      </c>
    </row>
    <row r="5" spans="1:19" s="511" customFormat="1" ht="17">
      <c r="A5" s="913" t="s">
        <v>339</v>
      </c>
      <c r="B5" s="913" t="s">
        <v>664</v>
      </c>
      <c r="C5" s="914" t="s">
        <v>341</v>
      </c>
      <c r="D5" s="913" t="s">
        <v>342</v>
      </c>
      <c r="E5" s="878" t="s">
        <v>1070</v>
      </c>
      <c r="F5" s="907" t="s">
        <v>1069</v>
      </c>
      <c r="G5" s="892" t="s">
        <v>1068</v>
      </c>
      <c r="H5" s="892" t="s">
        <v>2616</v>
      </c>
      <c r="I5" s="892" t="s">
        <v>1067</v>
      </c>
      <c r="J5" s="897" t="s">
        <v>13</v>
      </c>
      <c r="K5" s="898"/>
      <c r="L5" s="899"/>
      <c r="M5" s="897" t="s">
        <v>666</v>
      </c>
      <c r="N5" s="898"/>
      <c r="O5" s="899"/>
      <c r="P5" s="892" t="s">
        <v>2617</v>
      </c>
      <c r="Q5" s="893"/>
      <c r="R5" s="895"/>
      <c r="S5" s="893"/>
    </row>
    <row r="6" spans="1:19" s="511" customFormat="1" ht="34">
      <c r="A6" s="913"/>
      <c r="B6" s="913"/>
      <c r="C6" s="915"/>
      <c r="D6" s="913"/>
      <c r="E6" s="878"/>
      <c r="F6" s="908"/>
      <c r="G6" s="896"/>
      <c r="H6" s="894"/>
      <c r="I6" s="896"/>
      <c r="J6" s="512" t="s">
        <v>1111</v>
      </c>
      <c r="K6" s="514" t="s">
        <v>1110</v>
      </c>
      <c r="L6" s="512" t="s">
        <v>1109</v>
      </c>
      <c r="M6" s="512" t="s">
        <v>1111</v>
      </c>
      <c r="N6" s="513" t="s">
        <v>1110</v>
      </c>
      <c r="O6" s="512" t="s">
        <v>1109</v>
      </c>
      <c r="P6" s="894"/>
      <c r="Q6" s="894"/>
      <c r="R6" s="896"/>
      <c r="S6" s="894"/>
    </row>
    <row r="7" spans="1:19" ht="20.149999999999999" customHeight="1">
      <c r="A7" s="509" t="s">
        <v>696</v>
      </c>
      <c r="B7" s="509" t="s">
        <v>696</v>
      </c>
      <c r="C7" s="509" t="s">
        <v>696</v>
      </c>
      <c r="D7" s="509" t="s">
        <v>696</v>
      </c>
      <c r="E7" s="480" t="s">
        <v>117</v>
      </c>
      <c r="F7" s="503">
        <v>3776364067</v>
      </c>
      <c r="G7" s="482">
        <v>21673000</v>
      </c>
      <c r="H7" s="482">
        <v>3798037067</v>
      </c>
      <c r="I7" s="482">
        <v>1242291967</v>
      </c>
      <c r="J7" s="482" t="s">
        <v>718</v>
      </c>
      <c r="K7" s="482">
        <v>11495827</v>
      </c>
      <c r="L7" s="483">
        <v>11495827</v>
      </c>
      <c r="M7" s="483">
        <v>51684786</v>
      </c>
      <c r="N7" s="503">
        <v>1319321371</v>
      </c>
      <c r="O7" s="482">
        <v>1371006157</v>
      </c>
      <c r="P7" s="482">
        <v>2624793951</v>
      </c>
      <c r="Q7" s="482">
        <v>-1173243116</v>
      </c>
      <c r="R7" s="482" t="s">
        <v>718</v>
      </c>
    </row>
    <row r="8" spans="1:19" ht="20.149999999999999" customHeight="1">
      <c r="A8" s="509" t="s">
        <v>696</v>
      </c>
      <c r="B8" s="509" t="s">
        <v>696</v>
      </c>
      <c r="C8" s="509" t="s">
        <v>696</v>
      </c>
      <c r="D8" s="509" t="s">
        <v>696</v>
      </c>
      <c r="E8" s="480" t="s">
        <v>1108</v>
      </c>
      <c r="F8" s="503">
        <v>3525191000</v>
      </c>
      <c r="G8" s="482">
        <v>21673000</v>
      </c>
      <c r="H8" s="482">
        <v>3546864000</v>
      </c>
      <c r="I8" s="482">
        <v>1149480883</v>
      </c>
      <c r="J8" s="482" t="s">
        <v>718</v>
      </c>
      <c r="K8" s="482">
        <v>9886458</v>
      </c>
      <c r="L8" s="483">
        <v>9886458</v>
      </c>
      <c r="M8" s="483">
        <v>51684786</v>
      </c>
      <c r="N8" s="503">
        <v>1275140877</v>
      </c>
      <c r="O8" s="482">
        <v>1326825663</v>
      </c>
      <c r="P8" s="482">
        <v>2486193004</v>
      </c>
      <c r="Q8" s="482">
        <v>-1060670996</v>
      </c>
      <c r="R8" s="482" t="s">
        <v>718</v>
      </c>
    </row>
    <row r="9" spans="1:19" ht="20.149999999999999" customHeight="1">
      <c r="A9" s="509" t="s">
        <v>696</v>
      </c>
      <c r="B9" s="509" t="s">
        <v>696</v>
      </c>
      <c r="C9" s="509" t="s">
        <v>696</v>
      </c>
      <c r="D9" s="509" t="s">
        <v>696</v>
      </c>
      <c r="E9" s="480" t="s">
        <v>861</v>
      </c>
      <c r="F9" s="503">
        <v>408888000</v>
      </c>
      <c r="G9" s="482">
        <v>4284000</v>
      </c>
      <c r="H9" s="482">
        <v>413172000</v>
      </c>
      <c r="I9" s="482">
        <v>285476566</v>
      </c>
      <c r="J9" s="482" t="s">
        <v>718</v>
      </c>
      <c r="K9" s="482">
        <v>5136622</v>
      </c>
      <c r="L9" s="483">
        <v>5136622</v>
      </c>
      <c r="M9" s="483" t="s">
        <v>718</v>
      </c>
      <c r="N9" s="503">
        <v>60973349</v>
      </c>
      <c r="O9" s="482">
        <v>60973349</v>
      </c>
      <c r="P9" s="482">
        <v>351586537</v>
      </c>
      <c r="Q9" s="482">
        <v>-61585463</v>
      </c>
      <c r="R9" s="482" t="s">
        <v>718</v>
      </c>
    </row>
    <row r="10" spans="1:19" ht="20.149999999999999" customHeight="1">
      <c r="A10" s="509" t="s">
        <v>1026</v>
      </c>
      <c r="B10" s="509" t="s">
        <v>696</v>
      </c>
      <c r="C10" s="509" t="s">
        <v>696</v>
      </c>
      <c r="D10" s="509" t="s">
        <v>696</v>
      </c>
      <c r="E10" s="480" t="s">
        <v>1107</v>
      </c>
      <c r="F10" s="503">
        <v>259265000</v>
      </c>
      <c r="G10" s="482">
        <v>584000</v>
      </c>
      <c r="H10" s="482">
        <v>259849000</v>
      </c>
      <c r="I10" s="482">
        <v>196465423</v>
      </c>
      <c r="J10" s="482" t="s">
        <v>718</v>
      </c>
      <c r="K10" s="482">
        <v>5136622</v>
      </c>
      <c r="L10" s="483">
        <v>5136622</v>
      </c>
      <c r="M10" s="483" t="s">
        <v>718</v>
      </c>
      <c r="N10" s="503">
        <v>18464214</v>
      </c>
      <c r="O10" s="482">
        <v>18464214</v>
      </c>
      <c r="P10" s="482">
        <v>220066259</v>
      </c>
      <c r="Q10" s="482">
        <v>-39782741</v>
      </c>
      <c r="R10" s="482" t="s">
        <v>718</v>
      </c>
    </row>
    <row r="11" spans="1:19" ht="20.149999999999999" customHeight="1">
      <c r="A11" s="509" t="s">
        <v>696</v>
      </c>
      <c r="B11" s="509" t="s">
        <v>1086</v>
      </c>
      <c r="C11" s="509" t="s">
        <v>696</v>
      </c>
      <c r="D11" s="509" t="s">
        <v>696</v>
      </c>
      <c r="E11" s="480" t="s">
        <v>1106</v>
      </c>
      <c r="F11" s="503">
        <v>259265000</v>
      </c>
      <c r="G11" s="482">
        <v>584000</v>
      </c>
      <c r="H11" s="482">
        <v>259849000</v>
      </c>
      <c r="I11" s="482">
        <v>196465423</v>
      </c>
      <c r="J11" s="482" t="s">
        <v>718</v>
      </c>
      <c r="K11" s="482">
        <v>5136622</v>
      </c>
      <c r="L11" s="483">
        <v>5136622</v>
      </c>
      <c r="M11" s="483" t="s">
        <v>718</v>
      </c>
      <c r="N11" s="503">
        <v>18464214</v>
      </c>
      <c r="O11" s="482">
        <v>18464214</v>
      </c>
      <c r="P11" s="482">
        <v>220066259</v>
      </c>
      <c r="Q11" s="482">
        <v>-39782741</v>
      </c>
      <c r="R11" s="482" t="s">
        <v>718</v>
      </c>
    </row>
    <row r="12" spans="1:19" ht="20.149999999999999" customHeight="1">
      <c r="A12" s="509" t="s">
        <v>696</v>
      </c>
      <c r="B12" s="509" t="s">
        <v>696</v>
      </c>
      <c r="C12" s="509" t="s">
        <v>1026</v>
      </c>
      <c r="D12" s="509" t="s">
        <v>696</v>
      </c>
      <c r="E12" s="480" t="s">
        <v>1105</v>
      </c>
      <c r="F12" s="503">
        <v>160964000</v>
      </c>
      <c r="G12" s="482">
        <v>179386</v>
      </c>
      <c r="H12" s="482">
        <v>161143386</v>
      </c>
      <c r="I12" s="482">
        <v>135232998</v>
      </c>
      <c r="J12" s="482" t="s">
        <v>718</v>
      </c>
      <c r="K12" s="482">
        <v>15000</v>
      </c>
      <c r="L12" s="483">
        <v>15000</v>
      </c>
      <c r="M12" s="483" t="s">
        <v>718</v>
      </c>
      <c r="N12" s="503" t="s">
        <v>718</v>
      </c>
      <c r="O12" s="482" t="s">
        <v>718</v>
      </c>
      <c r="P12" s="482">
        <v>135247998</v>
      </c>
      <c r="Q12" s="482">
        <v>-25895388</v>
      </c>
      <c r="R12" s="482" t="s">
        <v>718</v>
      </c>
    </row>
    <row r="13" spans="1:19" ht="30">
      <c r="A13" s="509" t="s">
        <v>696</v>
      </c>
      <c r="B13" s="509" t="s">
        <v>696</v>
      </c>
      <c r="C13" s="509" t="s">
        <v>696</v>
      </c>
      <c r="D13" s="509" t="s">
        <v>1026</v>
      </c>
      <c r="E13" s="480" t="s">
        <v>1104</v>
      </c>
      <c r="F13" s="503">
        <v>160964000</v>
      </c>
      <c r="G13" s="482">
        <v>179386</v>
      </c>
      <c r="H13" s="482">
        <v>161143386</v>
      </c>
      <c r="I13" s="482">
        <v>135232998</v>
      </c>
      <c r="J13" s="482" t="s">
        <v>718</v>
      </c>
      <c r="K13" s="482">
        <v>15000</v>
      </c>
      <c r="L13" s="483">
        <v>15000</v>
      </c>
      <c r="M13" s="483" t="s">
        <v>718</v>
      </c>
      <c r="N13" s="503" t="s">
        <v>718</v>
      </c>
      <c r="O13" s="482" t="s">
        <v>718</v>
      </c>
      <c r="P13" s="482">
        <v>135247998</v>
      </c>
      <c r="Q13" s="482">
        <v>-25895388</v>
      </c>
      <c r="R13" s="482" t="s">
        <v>718</v>
      </c>
      <c r="S13" s="480" t="s">
        <v>1136</v>
      </c>
    </row>
    <row r="14" spans="1:19" ht="20.149999999999999" customHeight="1">
      <c r="A14" s="509" t="s">
        <v>696</v>
      </c>
      <c r="B14" s="509" t="s">
        <v>696</v>
      </c>
      <c r="C14" s="509" t="s">
        <v>696</v>
      </c>
      <c r="D14" s="509" t="s">
        <v>696</v>
      </c>
      <c r="E14" s="480" t="s">
        <v>1081</v>
      </c>
      <c r="F14" s="503">
        <v>150147000</v>
      </c>
      <c r="G14" s="482" t="s">
        <v>718</v>
      </c>
      <c r="H14" s="482">
        <v>150147000</v>
      </c>
      <c r="I14" s="482">
        <v>126412233</v>
      </c>
      <c r="J14" s="482" t="s">
        <v>718</v>
      </c>
      <c r="K14" s="482" t="s">
        <v>718</v>
      </c>
      <c r="L14" s="483" t="s">
        <v>718</v>
      </c>
      <c r="M14" s="483" t="s">
        <v>718</v>
      </c>
      <c r="N14" s="503" t="s">
        <v>718</v>
      </c>
      <c r="O14" s="482" t="s">
        <v>718</v>
      </c>
      <c r="P14" s="482">
        <v>126412233</v>
      </c>
      <c r="Q14" s="482">
        <v>-23734767</v>
      </c>
      <c r="R14" s="482" t="s">
        <v>718</v>
      </c>
    </row>
    <row r="15" spans="1:19" ht="20.149999999999999" customHeight="1">
      <c r="A15" s="509" t="s">
        <v>696</v>
      </c>
      <c r="B15" s="509" t="s">
        <v>696</v>
      </c>
      <c r="C15" s="509" t="s">
        <v>696</v>
      </c>
      <c r="D15" s="509" t="s">
        <v>696</v>
      </c>
      <c r="E15" s="480" t="s">
        <v>1080</v>
      </c>
      <c r="F15" s="503">
        <v>10793000</v>
      </c>
      <c r="G15" s="482">
        <v>179386</v>
      </c>
      <c r="H15" s="482">
        <v>10972386</v>
      </c>
      <c r="I15" s="482">
        <v>8798765</v>
      </c>
      <c r="J15" s="482" t="s">
        <v>718</v>
      </c>
      <c r="K15" s="482">
        <v>15000</v>
      </c>
      <c r="L15" s="483">
        <v>15000</v>
      </c>
      <c r="M15" s="483" t="s">
        <v>718</v>
      </c>
      <c r="N15" s="503" t="s">
        <v>718</v>
      </c>
      <c r="O15" s="482" t="s">
        <v>718</v>
      </c>
      <c r="P15" s="482">
        <v>8813765</v>
      </c>
      <c r="Q15" s="482">
        <v>-2158621</v>
      </c>
      <c r="R15" s="482" t="s">
        <v>718</v>
      </c>
    </row>
    <row r="16" spans="1:19" ht="20.149999999999999" customHeight="1">
      <c r="A16" s="509" t="s">
        <v>696</v>
      </c>
      <c r="B16" s="509" t="s">
        <v>696</v>
      </c>
      <c r="C16" s="509" t="s">
        <v>696</v>
      </c>
      <c r="D16" s="509" t="s">
        <v>696</v>
      </c>
      <c r="E16" s="480" t="s">
        <v>1093</v>
      </c>
      <c r="F16" s="503">
        <v>24000</v>
      </c>
      <c r="G16" s="482" t="s">
        <v>718</v>
      </c>
      <c r="H16" s="482">
        <v>24000</v>
      </c>
      <c r="I16" s="482">
        <v>22000</v>
      </c>
      <c r="J16" s="482" t="s">
        <v>718</v>
      </c>
      <c r="K16" s="482" t="s">
        <v>718</v>
      </c>
      <c r="L16" s="483" t="s">
        <v>718</v>
      </c>
      <c r="M16" s="483" t="s">
        <v>718</v>
      </c>
      <c r="N16" s="503" t="s">
        <v>718</v>
      </c>
      <c r="O16" s="482" t="s">
        <v>718</v>
      </c>
      <c r="P16" s="482">
        <v>22000</v>
      </c>
      <c r="Q16" s="482">
        <v>-2000</v>
      </c>
      <c r="R16" s="482" t="s">
        <v>718</v>
      </c>
    </row>
    <row r="17" spans="1:19" ht="20.149999999999999" customHeight="1">
      <c r="A17" s="509" t="s">
        <v>696</v>
      </c>
      <c r="B17" s="509" t="s">
        <v>696</v>
      </c>
      <c r="C17" s="509" t="s">
        <v>1024</v>
      </c>
      <c r="D17" s="509" t="s">
        <v>696</v>
      </c>
      <c r="E17" s="480" t="s">
        <v>1103</v>
      </c>
      <c r="F17" s="503">
        <v>96201000</v>
      </c>
      <c r="G17" s="482">
        <v>834000</v>
      </c>
      <c r="H17" s="482">
        <v>97035000</v>
      </c>
      <c r="I17" s="482">
        <v>61232425</v>
      </c>
      <c r="J17" s="482" t="s">
        <v>718</v>
      </c>
      <c r="K17" s="482">
        <v>5121622</v>
      </c>
      <c r="L17" s="483">
        <v>5121622</v>
      </c>
      <c r="M17" s="483" t="s">
        <v>718</v>
      </c>
      <c r="N17" s="503">
        <v>18464214</v>
      </c>
      <c r="O17" s="482">
        <v>18464214</v>
      </c>
      <c r="P17" s="482">
        <v>84818261</v>
      </c>
      <c r="Q17" s="482">
        <v>-12216739</v>
      </c>
      <c r="R17" s="482" t="s">
        <v>718</v>
      </c>
    </row>
    <row r="18" spans="1:19" ht="30">
      <c r="A18" s="509" t="s">
        <v>696</v>
      </c>
      <c r="B18" s="509" t="s">
        <v>696</v>
      </c>
      <c r="C18" s="509" t="s">
        <v>696</v>
      </c>
      <c r="D18" s="509" t="s">
        <v>1026</v>
      </c>
      <c r="E18" s="480" t="s">
        <v>1102</v>
      </c>
      <c r="F18" s="503">
        <v>8128000</v>
      </c>
      <c r="G18" s="482">
        <v>-5903000</v>
      </c>
      <c r="H18" s="482">
        <v>2225000</v>
      </c>
      <c r="I18" s="482">
        <v>1464682</v>
      </c>
      <c r="J18" s="482" t="s">
        <v>718</v>
      </c>
      <c r="K18" s="482" t="s">
        <v>718</v>
      </c>
      <c r="L18" s="483" t="s">
        <v>718</v>
      </c>
      <c r="M18" s="483" t="s">
        <v>718</v>
      </c>
      <c r="N18" s="503" t="s">
        <v>718</v>
      </c>
      <c r="O18" s="482" t="s">
        <v>718</v>
      </c>
      <c r="P18" s="482">
        <v>1464682</v>
      </c>
      <c r="Q18" s="482">
        <v>-760318</v>
      </c>
      <c r="R18" s="482" t="s">
        <v>718</v>
      </c>
      <c r="S18" s="480" t="s">
        <v>1138</v>
      </c>
    </row>
    <row r="19" spans="1:19" ht="20.149999999999999" customHeight="1">
      <c r="A19" s="509" t="s">
        <v>696</v>
      </c>
      <c r="B19" s="509" t="s">
        <v>696</v>
      </c>
      <c r="C19" s="509" t="s">
        <v>696</v>
      </c>
      <c r="D19" s="509" t="s">
        <v>696</v>
      </c>
      <c r="E19" s="480" t="s">
        <v>1081</v>
      </c>
      <c r="F19" s="503">
        <v>150000</v>
      </c>
      <c r="G19" s="482" t="s">
        <v>718</v>
      </c>
      <c r="H19" s="482">
        <v>150000</v>
      </c>
      <c r="I19" s="482">
        <v>149956</v>
      </c>
      <c r="J19" s="482" t="s">
        <v>718</v>
      </c>
      <c r="K19" s="482" t="s">
        <v>718</v>
      </c>
      <c r="L19" s="483" t="s">
        <v>718</v>
      </c>
      <c r="M19" s="483" t="s">
        <v>718</v>
      </c>
      <c r="N19" s="503" t="s">
        <v>718</v>
      </c>
      <c r="O19" s="482" t="s">
        <v>718</v>
      </c>
      <c r="P19" s="482">
        <v>149956</v>
      </c>
      <c r="Q19" s="482">
        <v>-44</v>
      </c>
      <c r="R19" s="482" t="s">
        <v>718</v>
      </c>
    </row>
    <row r="20" spans="1:19" ht="20.149999999999999" customHeight="1">
      <c r="A20" s="509" t="s">
        <v>696</v>
      </c>
      <c r="B20" s="509" t="s">
        <v>696</v>
      </c>
      <c r="C20" s="509" t="s">
        <v>696</v>
      </c>
      <c r="D20" s="509" t="s">
        <v>696</v>
      </c>
      <c r="E20" s="480" t="s">
        <v>1080</v>
      </c>
      <c r="F20" s="503">
        <v>7978000</v>
      </c>
      <c r="G20" s="482">
        <v>-5903000</v>
      </c>
      <c r="H20" s="482">
        <v>2075000</v>
      </c>
      <c r="I20" s="482">
        <v>1314726</v>
      </c>
      <c r="J20" s="482" t="s">
        <v>718</v>
      </c>
      <c r="K20" s="482" t="s">
        <v>718</v>
      </c>
      <c r="L20" s="483" t="s">
        <v>718</v>
      </c>
      <c r="M20" s="483" t="s">
        <v>718</v>
      </c>
      <c r="N20" s="503" t="s">
        <v>718</v>
      </c>
      <c r="O20" s="482" t="s">
        <v>718</v>
      </c>
      <c r="P20" s="482">
        <v>1314726</v>
      </c>
      <c r="Q20" s="482">
        <v>-760274</v>
      </c>
      <c r="R20" s="482" t="s">
        <v>718</v>
      </c>
    </row>
    <row r="21" spans="1:19" ht="20.149999999999999" customHeight="1">
      <c r="A21" s="509" t="s">
        <v>696</v>
      </c>
      <c r="B21" s="509" t="s">
        <v>696</v>
      </c>
      <c r="C21" s="509" t="s">
        <v>696</v>
      </c>
      <c r="D21" s="509" t="s">
        <v>1024</v>
      </c>
      <c r="E21" s="480" t="s">
        <v>1101</v>
      </c>
      <c r="F21" s="503">
        <v>1208000</v>
      </c>
      <c r="G21" s="482" t="s">
        <v>718</v>
      </c>
      <c r="H21" s="482">
        <v>1208000</v>
      </c>
      <c r="I21" s="482">
        <v>913967</v>
      </c>
      <c r="J21" s="482" t="s">
        <v>718</v>
      </c>
      <c r="K21" s="482" t="s">
        <v>718</v>
      </c>
      <c r="L21" s="483" t="s">
        <v>718</v>
      </c>
      <c r="M21" s="483" t="s">
        <v>718</v>
      </c>
      <c r="N21" s="503" t="s">
        <v>718</v>
      </c>
      <c r="O21" s="482" t="s">
        <v>718</v>
      </c>
      <c r="P21" s="482">
        <v>913967</v>
      </c>
      <c r="Q21" s="482">
        <v>-294033</v>
      </c>
      <c r="R21" s="482" t="s">
        <v>718</v>
      </c>
    </row>
    <row r="22" spans="1:19" ht="20.149999999999999" customHeight="1">
      <c r="A22" s="509" t="s">
        <v>696</v>
      </c>
      <c r="B22" s="509" t="s">
        <v>696</v>
      </c>
      <c r="C22" s="509" t="s">
        <v>696</v>
      </c>
      <c r="D22" s="509" t="s">
        <v>696</v>
      </c>
      <c r="E22" s="480" t="s">
        <v>1081</v>
      </c>
      <c r="F22" s="503">
        <v>100000</v>
      </c>
      <c r="G22" s="482" t="s">
        <v>718</v>
      </c>
      <c r="H22" s="482">
        <v>100000</v>
      </c>
      <c r="I22" s="482">
        <v>99996</v>
      </c>
      <c r="J22" s="482" t="s">
        <v>718</v>
      </c>
      <c r="K22" s="482" t="s">
        <v>718</v>
      </c>
      <c r="L22" s="483" t="s">
        <v>718</v>
      </c>
      <c r="M22" s="483" t="s">
        <v>718</v>
      </c>
      <c r="N22" s="503" t="s">
        <v>718</v>
      </c>
      <c r="O22" s="482" t="s">
        <v>718</v>
      </c>
      <c r="P22" s="482">
        <v>99996</v>
      </c>
      <c r="Q22" s="482">
        <v>-4</v>
      </c>
      <c r="R22" s="482" t="s">
        <v>718</v>
      </c>
    </row>
    <row r="23" spans="1:19" ht="20.149999999999999" customHeight="1">
      <c r="A23" s="509" t="s">
        <v>696</v>
      </c>
      <c r="B23" s="509" t="s">
        <v>696</v>
      </c>
      <c r="C23" s="509" t="s">
        <v>696</v>
      </c>
      <c r="D23" s="509" t="s">
        <v>696</v>
      </c>
      <c r="E23" s="480" t="s">
        <v>1080</v>
      </c>
      <c r="F23" s="503">
        <v>1108000</v>
      </c>
      <c r="G23" s="482" t="s">
        <v>718</v>
      </c>
      <c r="H23" s="482">
        <v>1108000</v>
      </c>
      <c r="I23" s="482">
        <v>813971</v>
      </c>
      <c r="J23" s="482" t="s">
        <v>718</v>
      </c>
      <c r="K23" s="482" t="s">
        <v>718</v>
      </c>
      <c r="L23" s="483" t="s">
        <v>718</v>
      </c>
      <c r="M23" s="483" t="s">
        <v>718</v>
      </c>
      <c r="N23" s="503" t="s">
        <v>718</v>
      </c>
      <c r="O23" s="482" t="s">
        <v>718</v>
      </c>
      <c r="P23" s="482">
        <v>813971</v>
      </c>
      <c r="Q23" s="482">
        <v>-294029</v>
      </c>
      <c r="R23" s="482" t="s">
        <v>718</v>
      </c>
    </row>
    <row r="24" spans="1:19" ht="20.149999999999999" customHeight="1">
      <c r="A24" s="509" t="s">
        <v>696</v>
      </c>
      <c r="B24" s="509" t="s">
        <v>696</v>
      </c>
      <c r="C24" s="509" t="s">
        <v>696</v>
      </c>
      <c r="D24" s="509" t="s">
        <v>1039</v>
      </c>
      <c r="E24" s="480" t="s">
        <v>1100</v>
      </c>
      <c r="F24" s="503">
        <v>20011000</v>
      </c>
      <c r="G24" s="482" t="s">
        <v>718</v>
      </c>
      <c r="H24" s="482">
        <v>20011000</v>
      </c>
      <c r="I24" s="482">
        <v>11246264</v>
      </c>
      <c r="J24" s="482" t="s">
        <v>718</v>
      </c>
      <c r="K24" s="482" t="s">
        <v>718</v>
      </c>
      <c r="L24" s="483" t="s">
        <v>718</v>
      </c>
      <c r="M24" s="483" t="s">
        <v>718</v>
      </c>
      <c r="N24" s="503">
        <v>8041607</v>
      </c>
      <c r="O24" s="482">
        <v>8041607</v>
      </c>
      <c r="P24" s="482">
        <v>19287871</v>
      </c>
      <c r="Q24" s="482">
        <v>-723129</v>
      </c>
      <c r="R24" s="482" t="s">
        <v>718</v>
      </c>
    </row>
    <row r="25" spans="1:19" ht="20.149999999999999" customHeight="1">
      <c r="A25" s="509" t="s">
        <v>696</v>
      </c>
      <c r="B25" s="509" t="s">
        <v>696</v>
      </c>
      <c r="C25" s="509" t="s">
        <v>696</v>
      </c>
      <c r="D25" s="509" t="s">
        <v>696</v>
      </c>
      <c r="E25" s="480" t="s">
        <v>1081</v>
      </c>
      <c r="F25" s="503">
        <v>126000</v>
      </c>
      <c r="G25" s="482" t="s">
        <v>718</v>
      </c>
      <c r="H25" s="482">
        <v>126000</v>
      </c>
      <c r="I25" s="482">
        <v>125713</v>
      </c>
      <c r="J25" s="482" t="s">
        <v>718</v>
      </c>
      <c r="K25" s="482" t="s">
        <v>718</v>
      </c>
      <c r="L25" s="483" t="s">
        <v>718</v>
      </c>
      <c r="M25" s="483" t="s">
        <v>718</v>
      </c>
      <c r="N25" s="503" t="s">
        <v>718</v>
      </c>
      <c r="O25" s="482" t="s">
        <v>718</v>
      </c>
      <c r="P25" s="482">
        <v>125713</v>
      </c>
      <c r="Q25" s="482">
        <v>-287</v>
      </c>
      <c r="R25" s="482" t="s">
        <v>718</v>
      </c>
    </row>
    <row r="26" spans="1:19" ht="20.149999999999999" customHeight="1">
      <c r="A26" s="509" t="s">
        <v>696</v>
      </c>
      <c r="B26" s="509" t="s">
        <v>696</v>
      </c>
      <c r="C26" s="509" t="s">
        <v>696</v>
      </c>
      <c r="D26" s="509" t="s">
        <v>696</v>
      </c>
      <c r="E26" s="480" t="s">
        <v>1080</v>
      </c>
      <c r="F26" s="503">
        <v>19885000</v>
      </c>
      <c r="G26" s="482" t="s">
        <v>718</v>
      </c>
      <c r="H26" s="482">
        <v>19885000</v>
      </c>
      <c r="I26" s="482">
        <v>11120551</v>
      </c>
      <c r="J26" s="482" t="s">
        <v>718</v>
      </c>
      <c r="K26" s="482" t="s">
        <v>718</v>
      </c>
      <c r="L26" s="483" t="s">
        <v>718</v>
      </c>
      <c r="M26" s="483" t="s">
        <v>718</v>
      </c>
      <c r="N26" s="503">
        <v>8041607</v>
      </c>
      <c r="O26" s="482">
        <v>8041607</v>
      </c>
      <c r="P26" s="482">
        <v>19162158</v>
      </c>
      <c r="Q26" s="482">
        <v>-722842</v>
      </c>
      <c r="R26" s="482" t="s">
        <v>718</v>
      </c>
    </row>
    <row r="27" spans="1:19" ht="30">
      <c r="A27" s="509" t="s">
        <v>696</v>
      </c>
      <c r="B27" s="509" t="s">
        <v>696</v>
      </c>
      <c r="C27" s="509" t="s">
        <v>696</v>
      </c>
      <c r="D27" s="509" t="s">
        <v>1035</v>
      </c>
      <c r="E27" s="480" t="s">
        <v>1099</v>
      </c>
      <c r="F27" s="503">
        <v>19765000</v>
      </c>
      <c r="G27" s="482">
        <v>3500000</v>
      </c>
      <c r="H27" s="482">
        <v>23265000</v>
      </c>
      <c r="I27" s="482">
        <v>11081434</v>
      </c>
      <c r="J27" s="482" t="s">
        <v>718</v>
      </c>
      <c r="K27" s="482">
        <v>3090150</v>
      </c>
      <c r="L27" s="483">
        <v>3090150</v>
      </c>
      <c r="M27" s="483" t="s">
        <v>718</v>
      </c>
      <c r="N27" s="503">
        <v>3358476</v>
      </c>
      <c r="O27" s="482">
        <v>3358476</v>
      </c>
      <c r="P27" s="482">
        <v>17530060</v>
      </c>
      <c r="Q27" s="482">
        <v>-5734940</v>
      </c>
      <c r="R27" s="482" t="s">
        <v>718</v>
      </c>
      <c r="S27" s="480" t="s">
        <v>1139</v>
      </c>
    </row>
    <row r="28" spans="1:19" ht="20.149999999999999" customHeight="1">
      <c r="A28" s="509" t="s">
        <v>696</v>
      </c>
      <c r="B28" s="509" t="s">
        <v>696</v>
      </c>
      <c r="C28" s="509" t="s">
        <v>696</v>
      </c>
      <c r="D28" s="509" t="s">
        <v>696</v>
      </c>
      <c r="E28" s="480" t="s">
        <v>1081</v>
      </c>
      <c r="F28" s="503">
        <v>300000</v>
      </c>
      <c r="G28" s="482" t="s">
        <v>718</v>
      </c>
      <c r="H28" s="482">
        <v>300000</v>
      </c>
      <c r="I28" s="482">
        <v>279465</v>
      </c>
      <c r="J28" s="482" t="s">
        <v>718</v>
      </c>
      <c r="K28" s="482" t="s">
        <v>718</v>
      </c>
      <c r="L28" s="483" t="s">
        <v>718</v>
      </c>
      <c r="M28" s="483" t="s">
        <v>718</v>
      </c>
      <c r="N28" s="503" t="s">
        <v>718</v>
      </c>
      <c r="O28" s="482" t="s">
        <v>718</v>
      </c>
      <c r="P28" s="482">
        <v>279465</v>
      </c>
      <c r="Q28" s="482">
        <v>-20535</v>
      </c>
      <c r="R28" s="482" t="s">
        <v>718</v>
      </c>
    </row>
    <row r="29" spans="1:19" ht="20.149999999999999" customHeight="1">
      <c r="A29" s="509" t="s">
        <v>696</v>
      </c>
      <c r="B29" s="509" t="s">
        <v>696</v>
      </c>
      <c r="C29" s="509" t="s">
        <v>696</v>
      </c>
      <c r="D29" s="509" t="s">
        <v>696</v>
      </c>
      <c r="E29" s="480" t="s">
        <v>1080</v>
      </c>
      <c r="F29" s="503">
        <v>19450000</v>
      </c>
      <c r="G29" s="482">
        <v>3500000</v>
      </c>
      <c r="H29" s="482">
        <v>22950000</v>
      </c>
      <c r="I29" s="482">
        <v>10801969</v>
      </c>
      <c r="J29" s="482" t="s">
        <v>718</v>
      </c>
      <c r="K29" s="482">
        <v>3090150</v>
      </c>
      <c r="L29" s="483">
        <v>3090150</v>
      </c>
      <c r="M29" s="483" t="s">
        <v>718</v>
      </c>
      <c r="N29" s="503">
        <v>3358476</v>
      </c>
      <c r="O29" s="482">
        <v>3358476</v>
      </c>
      <c r="P29" s="482">
        <v>17250595</v>
      </c>
      <c r="Q29" s="482">
        <v>-5699405</v>
      </c>
      <c r="R29" s="482" t="s">
        <v>718</v>
      </c>
    </row>
    <row r="30" spans="1:19" ht="20.149999999999999" customHeight="1">
      <c r="A30" s="509" t="s">
        <v>696</v>
      </c>
      <c r="B30" s="509" t="s">
        <v>696</v>
      </c>
      <c r="C30" s="509" t="s">
        <v>696</v>
      </c>
      <c r="D30" s="509" t="s">
        <v>696</v>
      </c>
      <c r="E30" s="480" t="s">
        <v>1093</v>
      </c>
      <c r="F30" s="503">
        <v>15000</v>
      </c>
      <c r="G30" s="482" t="s">
        <v>718</v>
      </c>
      <c r="H30" s="482">
        <v>15000</v>
      </c>
      <c r="I30" s="482" t="s">
        <v>718</v>
      </c>
      <c r="J30" s="482" t="s">
        <v>718</v>
      </c>
      <c r="K30" s="482" t="s">
        <v>718</v>
      </c>
      <c r="L30" s="483" t="s">
        <v>718</v>
      </c>
      <c r="M30" s="483" t="s">
        <v>718</v>
      </c>
      <c r="N30" s="503" t="s">
        <v>718</v>
      </c>
      <c r="O30" s="482" t="s">
        <v>718</v>
      </c>
      <c r="P30" s="482" t="s">
        <v>718</v>
      </c>
      <c r="Q30" s="482">
        <v>-15000</v>
      </c>
      <c r="R30" s="482" t="s">
        <v>718</v>
      </c>
    </row>
    <row r="31" spans="1:19" ht="40">
      <c r="A31" s="509" t="s">
        <v>696</v>
      </c>
      <c r="B31" s="509" t="s">
        <v>696</v>
      </c>
      <c r="C31" s="509" t="s">
        <v>696</v>
      </c>
      <c r="D31" s="509" t="s">
        <v>1030</v>
      </c>
      <c r="E31" s="480" t="s">
        <v>1098</v>
      </c>
      <c r="F31" s="503">
        <v>11821000</v>
      </c>
      <c r="G31" s="482">
        <v>1037000</v>
      </c>
      <c r="H31" s="482">
        <v>12858000</v>
      </c>
      <c r="I31" s="482">
        <v>8281576</v>
      </c>
      <c r="J31" s="482" t="s">
        <v>718</v>
      </c>
      <c r="K31" s="482">
        <v>2031472</v>
      </c>
      <c r="L31" s="483">
        <v>2031472</v>
      </c>
      <c r="M31" s="483" t="s">
        <v>718</v>
      </c>
      <c r="N31" s="503">
        <v>900000</v>
      </c>
      <c r="O31" s="482">
        <v>900000</v>
      </c>
      <c r="P31" s="482">
        <v>11213048</v>
      </c>
      <c r="Q31" s="482">
        <v>-1644952</v>
      </c>
      <c r="R31" s="482" t="s">
        <v>718</v>
      </c>
      <c r="S31" s="480" t="s">
        <v>1137</v>
      </c>
    </row>
    <row r="32" spans="1:19" ht="20.149999999999999" customHeight="1">
      <c r="A32" s="509" t="s">
        <v>696</v>
      </c>
      <c r="B32" s="509" t="s">
        <v>696</v>
      </c>
      <c r="C32" s="509" t="s">
        <v>696</v>
      </c>
      <c r="D32" s="509" t="s">
        <v>696</v>
      </c>
      <c r="E32" s="480" t="s">
        <v>1081</v>
      </c>
      <c r="F32" s="503">
        <v>200000</v>
      </c>
      <c r="G32" s="482">
        <v>50000</v>
      </c>
      <c r="H32" s="482">
        <v>250000</v>
      </c>
      <c r="I32" s="482">
        <v>246822</v>
      </c>
      <c r="J32" s="482" t="s">
        <v>718</v>
      </c>
      <c r="K32" s="482" t="s">
        <v>718</v>
      </c>
      <c r="L32" s="483" t="s">
        <v>718</v>
      </c>
      <c r="M32" s="483" t="s">
        <v>718</v>
      </c>
      <c r="N32" s="503" t="s">
        <v>718</v>
      </c>
      <c r="O32" s="482" t="s">
        <v>718</v>
      </c>
      <c r="P32" s="482">
        <v>246822</v>
      </c>
      <c r="Q32" s="482">
        <v>-3178</v>
      </c>
      <c r="R32" s="482" t="s">
        <v>718</v>
      </c>
    </row>
    <row r="33" spans="1:19" ht="20.149999999999999" customHeight="1">
      <c r="A33" s="509" t="s">
        <v>696</v>
      </c>
      <c r="B33" s="509" t="s">
        <v>696</v>
      </c>
      <c r="C33" s="509" t="s">
        <v>696</v>
      </c>
      <c r="D33" s="509" t="s">
        <v>696</v>
      </c>
      <c r="E33" s="480" t="s">
        <v>1080</v>
      </c>
      <c r="F33" s="503">
        <v>11621000</v>
      </c>
      <c r="G33" s="482">
        <v>987000</v>
      </c>
      <c r="H33" s="482">
        <v>12608000</v>
      </c>
      <c r="I33" s="482">
        <v>8034754</v>
      </c>
      <c r="J33" s="482" t="s">
        <v>718</v>
      </c>
      <c r="K33" s="482">
        <v>2031472</v>
      </c>
      <c r="L33" s="483">
        <v>2031472</v>
      </c>
      <c r="M33" s="483" t="s">
        <v>718</v>
      </c>
      <c r="N33" s="503">
        <v>900000</v>
      </c>
      <c r="O33" s="482">
        <v>900000</v>
      </c>
      <c r="P33" s="482">
        <v>10966226</v>
      </c>
      <c r="Q33" s="482">
        <v>-1641774</v>
      </c>
      <c r="R33" s="482" t="s">
        <v>718</v>
      </c>
    </row>
    <row r="34" spans="1:19" ht="20.149999999999999" customHeight="1">
      <c r="A34" s="510" t="s">
        <v>696</v>
      </c>
      <c r="B34" s="510" t="s">
        <v>696</v>
      </c>
      <c r="C34" s="510" t="s">
        <v>696</v>
      </c>
      <c r="D34" s="510" t="s">
        <v>1097</v>
      </c>
      <c r="E34" s="487" t="s">
        <v>1096</v>
      </c>
      <c r="F34" s="497">
        <v>1252000</v>
      </c>
      <c r="G34" s="489" t="s">
        <v>718</v>
      </c>
      <c r="H34" s="489">
        <v>1252000</v>
      </c>
      <c r="I34" s="489">
        <v>1061304</v>
      </c>
      <c r="J34" s="489" t="s">
        <v>718</v>
      </c>
      <c r="K34" s="489" t="s">
        <v>718</v>
      </c>
      <c r="L34" s="490" t="s">
        <v>718</v>
      </c>
      <c r="M34" s="490" t="s">
        <v>718</v>
      </c>
      <c r="N34" s="497" t="s">
        <v>718</v>
      </c>
      <c r="O34" s="489" t="s">
        <v>718</v>
      </c>
      <c r="P34" s="489">
        <v>1061304</v>
      </c>
      <c r="Q34" s="489">
        <v>-190696</v>
      </c>
      <c r="R34" s="489" t="s">
        <v>718</v>
      </c>
      <c r="S34" s="487"/>
    </row>
    <row r="35" spans="1:19" ht="20.149999999999999" customHeight="1">
      <c r="A35" s="509" t="s">
        <v>696</v>
      </c>
      <c r="B35" s="509" t="s">
        <v>696</v>
      </c>
      <c r="C35" s="509" t="s">
        <v>696</v>
      </c>
      <c r="D35" s="509" t="s">
        <v>696</v>
      </c>
      <c r="E35" s="480" t="s">
        <v>1081</v>
      </c>
      <c r="F35" s="503">
        <v>175000</v>
      </c>
      <c r="G35" s="482" t="s">
        <v>718</v>
      </c>
      <c r="H35" s="482">
        <v>175000</v>
      </c>
      <c r="I35" s="482">
        <v>168104</v>
      </c>
      <c r="J35" s="482" t="s">
        <v>718</v>
      </c>
      <c r="K35" s="482" t="s">
        <v>718</v>
      </c>
      <c r="L35" s="483" t="s">
        <v>718</v>
      </c>
      <c r="M35" s="483" t="s">
        <v>718</v>
      </c>
      <c r="N35" s="503" t="s">
        <v>718</v>
      </c>
      <c r="O35" s="482" t="s">
        <v>718</v>
      </c>
      <c r="P35" s="482">
        <v>168104</v>
      </c>
      <c r="Q35" s="482">
        <v>-6896</v>
      </c>
      <c r="R35" s="482" t="s">
        <v>718</v>
      </c>
    </row>
    <row r="36" spans="1:19" ht="20.149999999999999" customHeight="1">
      <c r="A36" s="509" t="s">
        <v>696</v>
      </c>
      <c r="B36" s="509" t="s">
        <v>696</v>
      </c>
      <c r="C36" s="509" t="s">
        <v>696</v>
      </c>
      <c r="D36" s="509" t="s">
        <v>696</v>
      </c>
      <c r="E36" s="480" t="s">
        <v>1080</v>
      </c>
      <c r="F36" s="503">
        <v>1077000</v>
      </c>
      <c r="G36" s="482" t="s">
        <v>718</v>
      </c>
      <c r="H36" s="482">
        <v>1077000</v>
      </c>
      <c r="I36" s="482">
        <v>893200</v>
      </c>
      <c r="J36" s="482" t="s">
        <v>718</v>
      </c>
      <c r="K36" s="482" t="s">
        <v>718</v>
      </c>
      <c r="L36" s="483" t="s">
        <v>718</v>
      </c>
      <c r="M36" s="483" t="s">
        <v>718</v>
      </c>
      <c r="N36" s="503" t="s">
        <v>718</v>
      </c>
      <c r="O36" s="482" t="s">
        <v>718</v>
      </c>
      <c r="P36" s="482">
        <v>893200</v>
      </c>
      <c r="Q36" s="482">
        <v>-183800</v>
      </c>
      <c r="R36" s="482" t="s">
        <v>718</v>
      </c>
    </row>
    <row r="37" spans="1:19" ht="30">
      <c r="A37" s="509" t="s">
        <v>696</v>
      </c>
      <c r="B37" s="509" t="s">
        <v>696</v>
      </c>
      <c r="C37" s="509" t="s">
        <v>696</v>
      </c>
      <c r="D37" s="509" t="s">
        <v>1095</v>
      </c>
      <c r="E37" s="480" t="s">
        <v>1094</v>
      </c>
      <c r="F37" s="503">
        <v>9096000</v>
      </c>
      <c r="G37" s="482">
        <v>2200000</v>
      </c>
      <c r="H37" s="482">
        <v>11296000</v>
      </c>
      <c r="I37" s="482">
        <v>8168987</v>
      </c>
      <c r="J37" s="482" t="s">
        <v>718</v>
      </c>
      <c r="K37" s="482" t="s">
        <v>718</v>
      </c>
      <c r="L37" s="483" t="s">
        <v>718</v>
      </c>
      <c r="M37" s="483" t="s">
        <v>718</v>
      </c>
      <c r="N37" s="503">
        <v>1668000</v>
      </c>
      <c r="O37" s="482">
        <v>1668000</v>
      </c>
      <c r="P37" s="482">
        <v>9836987</v>
      </c>
      <c r="Q37" s="482">
        <v>-1459013</v>
      </c>
      <c r="R37" s="482" t="s">
        <v>718</v>
      </c>
      <c r="S37" s="480" t="s">
        <v>1140</v>
      </c>
    </row>
    <row r="38" spans="1:19" ht="20.149999999999999" customHeight="1">
      <c r="A38" s="509" t="s">
        <v>696</v>
      </c>
      <c r="B38" s="509" t="s">
        <v>696</v>
      </c>
      <c r="C38" s="509" t="s">
        <v>696</v>
      </c>
      <c r="D38" s="509" t="s">
        <v>696</v>
      </c>
      <c r="E38" s="480" t="s">
        <v>1081</v>
      </c>
      <c r="F38" s="503">
        <v>255000</v>
      </c>
      <c r="G38" s="482" t="s">
        <v>718</v>
      </c>
      <c r="H38" s="482">
        <v>255000</v>
      </c>
      <c r="I38" s="482">
        <v>206889</v>
      </c>
      <c r="J38" s="482" t="s">
        <v>718</v>
      </c>
      <c r="K38" s="482" t="s">
        <v>718</v>
      </c>
      <c r="L38" s="483" t="s">
        <v>718</v>
      </c>
      <c r="M38" s="483" t="s">
        <v>718</v>
      </c>
      <c r="N38" s="503" t="s">
        <v>718</v>
      </c>
      <c r="O38" s="482" t="s">
        <v>718</v>
      </c>
      <c r="P38" s="482">
        <v>206889</v>
      </c>
      <c r="Q38" s="482">
        <v>-48111</v>
      </c>
      <c r="R38" s="482" t="s">
        <v>718</v>
      </c>
    </row>
    <row r="39" spans="1:19" ht="20.149999999999999" customHeight="1">
      <c r="A39" s="509" t="s">
        <v>696</v>
      </c>
      <c r="B39" s="509" t="s">
        <v>696</v>
      </c>
      <c r="C39" s="509" t="s">
        <v>696</v>
      </c>
      <c r="D39" s="509" t="s">
        <v>696</v>
      </c>
      <c r="E39" s="480" t="s">
        <v>1080</v>
      </c>
      <c r="F39" s="503">
        <v>8785000</v>
      </c>
      <c r="G39" s="482">
        <v>2200000</v>
      </c>
      <c r="H39" s="482">
        <v>10985000</v>
      </c>
      <c r="I39" s="482">
        <v>7962098</v>
      </c>
      <c r="J39" s="482" t="s">
        <v>718</v>
      </c>
      <c r="K39" s="482" t="s">
        <v>718</v>
      </c>
      <c r="L39" s="483" t="s">
        <v>718</v>
      </c>
      <c r="M39" s="483" t="s">
        <v>718</v>
      </c>
      <c r="N39" s="503">
        <v>1668000</v>
      </c>
      <c r="O39" s="482">
        <v>1668000</v>
      </c>
      <c r="P39" s="482">
        <v>9630098</v>
      </c>
      <c r="Q39" s="482">
        <v>-1354902</v>
      </c>
      <c r="R39" s="482" t="s">
        <v>718</v>
      </c>
    </row>
    <row r="40" spans="1:19" ht="20.149999999999999" customHeight="1">
      <c r="A40" s="509" t="s">
        <v>696</v>
      </c>
      <c r="B40" s="509" t="s">
        <v>696</v>
      </c>
      <c r="C40" s="509" t="s">
        <v>696</v>
      </c>
      <c r="D40" s="509" t="s">
        <v>696</v>
      </c>
      <c r="E40" s="480" t="s">
        <v>1093</v>
      </c>
      <c r="F40" s="503">
        <v>56000</v>
      </c>
      <c r="G40" s="482" t="s">
        <v>718</v>
      </c>
      <c r="H40" s="482">
        <v>56000</v>
      </c>
      <c r="I40" s="482" t="s">
        <v>718</v>
      </c>
      <c r="J40" s="482" t="s">
        <v>718</v>
      </c>
      <c r="K40" s="482" t="s">
        <v>718</v>
      </c>
      <c r="L40" s="483" t="s">
        <v>718</v>
      </c>
      <c r="M40" s="483" t="s">
        <v>718</v>
      </c>
      <c r="N40" s="503" t="s">
        <v>718</v>
      </c>
      <c r="O40" s="482" t="s">
        <v>718</v>
      </c>
      <c r="P40" s="482" t="s">
        <v>718</v>
      </c>
      <c r="Q40" s="482">
        <v>-56000</v>
      </c>
      <c r="R40" s="482" t="s">
        <v>718</v>
      </c>
    </row>
    <row r="41" spans="1:19" ht="20.149999999999999" customHeight="1">
      <c r="A41" s="509" t="s">
        <v>696</v>
      </c>
      <c r="B41" s="509" t="s">
        <v>696</v>
      </c>
      <c r="C41" s="509" t="s">
        <v>696</v>
      </c>
      <c r="D41" s="509" t="s">
        <v>1092</v>
      </c>
      <c r="E41" s="480" t="s">
        <v>1091</v>
      </c>
      <c r="F41" s="503">
        <v>24920000</v>
      </c>
      <c r="G41" s="482" t="s">
        <v>718</v>
      </c>
      <c r="H41" s="482">
        <v>24920000</v>
      </c>
      <c r="I41" s="482">
        <v>19014211</v>
      </c>
      <c r="J41" s="482" t="s">
        <v>718</v>
      </c>
      <c r="K41" s="482" t="s">
        <v>718</v>
      </c>
      <c r="L41" s="483" t="s">
        <v>718</v>
      </c>
      <c r="M41" s="483" t="s">
        <v>718</v>
      </c>
      <c r="N41" s="503">
        <v>4496131</v>
      </c>
      <c r="O41" s="482">
        <v>4496131</v>
      </c>
      <c r="P41" s="482">
        <v>23510342</v>
      </c>
      <c r="Q41" s="482">
        <v>-1409658</v>
      </c>
      <c r="R41" s="482" t="s">
        <v>718</v>
      </c>
    </row>
    <row r="42" spans="1:19" ht="20.149999999999999" customHeight="1">
      <c r="A42" s="509" t="s">
        <v>696</v>
      </c>
      <c r="B42" s="509" t="s">
        <v>696</v>
      </c>
      <c r="C42" s="509" t="s">
        <v>696</v>
      </c>
      <c r="D42" s="509" t="s">
        <v>696</v>
      </c>
      <c r="E42" s="480" t="s">
        <v>1080</v>
      </c>
      <c r="F42" s="503">
        <v>24920000</v>
      </c>
      <c r="G42" s="482" t="s">
        <v>718</v>
      </c>
      <c r="H42" s="482">
        <v>24920000</v>
      </c>
      <c r="I42" s="482">
        <v>19014211</v>
      </c>
      <c r="J42" s="482" t="s">
        <v>718</v>
      </c>
      <c r="K42" s="482" t="s">
        <v>718</v>
      </c>
      <c r="L42" s="483" t="s">
        <v>718</v>
      </c>
      <c r="M42" s="483" t="s">
        <v>718</v>
      </c>
      <c r="N42" s="503">
        <v>4496131</v>
      </c>
      <c r="O42" s="482">
        <v>4496131</v>
      </c>
      <c r="P42" s="482">
        <v>23510342</v>
      </c>
      <c r="Q42" s="482">
        <v>-1409658</v>
      </c>
      <c r="R42" s="482" t="s">
        <v>718</v>
      </c>
    </row>
    <row r="43" spans="1:19" ht="20.149999999999999" customHeight="1">
      <c r="A43" s="509" t="s">
        <v>696</v>
      </c>
      <c r="B43" s="509" t="s">
        <v>696</v>
      </c>
      <c r="C43" s="509" t="s">
        <v>1039</v>
      </c>
      <c r="D43" s="509" t="s">
        <v>696</v>
      </c>
      <c r="E43" s="480" t="s">
        <v>1090</v>
      </c>
      <c r="F43" s="503">
        <v>2100000</v>
      </c>
      <c r="G43" s="482">
        <v>-429386</v>
      </c>
      <c r="H43" s="482">
        <v>1670614</v>
      </c>
      <c r="I43" s="482" t="s">
        <v>718</v>
      </c>
      <c r="J43" s="482" t="s">
        <v>718</v>
      </c>
      <c r="K43" s="482" t="s">
        <v>718</v>
      </c>
      <c r="L43" s="483" t="s">
        <v>718</v>
      </c>
      <c r="M43" s="483" t="s">
        <v>718</v>
      </c>
      <c r="N43" s="503" t="s">
        <v>718</v>
      </c>
      <c r="O43" s="482" t="s">
        <v>718</v>
      </c>
      <c r="P43" s="482" t="s">
        <v>718</v>
      </c>
      <c r="Q43" s="482">
        <v>-1670614</v>
      </c>
      <c r="R43" s="482" t="s">
        <v>718</v>
      </c>
    </row>
    <row r="44" spans="1:19" ht="20.149999999999999" customHeight="1">
      <c r="A44" s="509" t="s">
        <v>696</v>
      </c>
      <c r="B44" s="509" t="s">
        <v>696</v>
      </c>
      <c r="C44" s="509" t="s">
        <v>696</v>
      </c>
      <c r="D44" s="509" t="s">
        <v>1026</v>
      </c>
      <c r="E44" s="480" t="s">
        <v>1089</v>
      </c>
      <c r="F44" s="503">
        <v>2100000</v>
      </c>
      <c r="G44" s="482">
        <v>-429386</v>
      </c>
      <c r="H44" s="482">
        <v>1670614</v>
      </c>
      <c r="I44" s="482" t="s">
        <v>718</v>
      </c>
      <c r="J44" s="482" t="s">
        <v>718</v>
      </c>
      <c r="K44" s="482" t="s">
        <v>718</v>
      </c>
      <c r="L44" s="483" t="s">
        <v>718</v>
      </c>
      <c r="M44" s="483" t="s">
        <v>718</v>
      </c>
      <c r="N44" s="503" t="s">
        <v>718</v>
      </c>
      <c r="O44" s="482" t="s">
        <v>718</v>
      </c>
      <c r="P44" s="482" t="s">
        <v>718</v>
      </c>
      <c r="Q44" s="482">
        <v>-1670614</v>
      </c>
      <c r="R44" s="482" t="s">
        <v>718</v>
      </c>
    </row>
    <row r="45" spans="1:19" ht="20.149999999999999" customHeight="1">
      <c r="A45" s="509" t="s">
        <v>696</v>
      </c>
      <c r="B45" s="509" t="s">
        <v>696</v>
      </c>
      <c r="C45" s="509" t="s">
        <v>696</v>
      </c>
      <c r="D45" s="509" t="s">
        <v>696</v>
      </c>
      <c r="E45" s="480" t="s">
        <v>1088</v>
      </c>
      <c r="F45" s="503">
        <v>2100000</v>
      </c>
      <c r="G45" s="482">
        <v>-429386</v>
      </c>
      <c r="H45" s="482">
        <v>1670614</v>
      </c>
      <c r="I45" s="482" t="s">
        <v>718</v>
      </c>
      <c r="J45" s="482" t="s">
        <v>718</v>
      </c>
      <c r="K45" s="482" t="s">
        <v>718</v>
      </c>
      <c r="L45" s="483" t="s">
        <v>718</v>
      </c>
      <c r="M45" s="483" t="s">
        <v>718</v>
      </c>
      <c r="N45" s="503" t="s">
        <v>718</v>
      </c>
      <c r="O45" s="482" t="s">
        <v>718</v>
      </c>
      <c r="P45" s="482" t="s">
        <v>718</v>
      </c>
      <c r="Q45" s="482">
        <v>-1670614</v>
      </c>
      <c r="R45" s="482" t="s">
        <v>718</v>
      </c>
    </row>
    <row r="46" spans="1:19" ht="20.149999999999999" customHeight="1">
      <c r="A46" s="509" t="s">
        <v>1024</v>
      </c>
      <c r="B46" s="509" t="s">
        <v>696</v>
      </c>
      <c r="C46" s="509" t="s">
        <v>696</v>
      </c>
      <c r="D46" s="509" t="s">
        <v>696</v>
      </c>
      <c r="E46" s="480" t="s">
        <v>1087</v>
      </c>
      <c r="F46" s="503">
        <v>149623000</v>
      </c>
      <c r="G46" s="482">
        <v>3700000</v>
      </c>
      <c r="H46" s="482">
        <v>153323000</v>
      </c>
      <c r="I46" s="482">
        <v>89011143</v>
      </c>
      <c r="J46" s="482" t="s">
        <v>718</v>
      </c>
      <c r="K46" s="482" t="s">
        <v>718</v>
      </c>
      <c r="L46" s="483" t="s">
        <v>718</v>
      </c>
      <c r="M46" s="483" t="s">
        <v>718</v>
      </c>
      <c r="N46" s="503">
        <v>42509135</v>
      </c>
      <c r="O46" s="482">
        <v>42509135</v>
      </c>
      <c r="P46" s="482">
        <v>131520278</v>
      </c>
      <c r="Q46" s="482">
        <v>-21802722</v>
      </c>
      <c r="R46" s="482" t="s">
        <v>718</v>
      </c>
    </row>
    <row r="47" spans="1:19" ht="20.149999999999999" customHeight="1">
      <c r="A47" s="509" t="s">
        <v>696</v>
      </c>
      <c r="B47" s="509" t="s">
        <v>1086</v>
      </c>
      <c r="C47" s="509" t="s">
        <v>696</v>
      </c>
      <c r="D47" s="509" t="s">
        <v>696</v>
      </c>
      <c r="E47" s="480" t="s">
        <v>1085</v>
      </c>
      <c r="F47" s="503">
        <v>149623000</v>
      </c>
      <c r="G47" s="482">
        <v>3700000</v>
      </c>
      <c r="H47" s="482">
        <v>153323000</v>
      </c>
      <c r="I47" s="482">
        <v>89011143</v>
      </c>
      <c r="J47" s="482" t="s">
        <v>718</v>
      </c>
      <c r="K47" s="482" t="s">
        <v>718</v>
      </c>
      <c r="L47" s="483" t="s">
        <v>718</v>
      </c>
      <c r="M47" s="483" t="s">
        <v>718</v>
      </c>
      <c r="N47" s="503">
        <v>42509135</v>
      </c>
      <c r="O47" s="482">
        <v>42509135</v>
      </c>
      <c r="P47" s="482">
        <v>131520278</v>
      </c>
      <c r="Q47" s="482">
        <v>-21802722</v>
      </c>
      <c r="R47" s="482" t="s">
        <v>718</v>
      </c>
    </row>
    <row r="48" spans="1:19" ht="20.149999999999999" customHeight="1">
      <c r="A48" s="509" t="s">
        <v>696</v>
      </c>
      <c r="B48" s="509" t="s">
        <v>696</v>
      </c>
      <c r="C48" s="509" t="s">
        <v>1026</v>
      </c>
      <c r="D48" s="509" t="s">
        <v>696</v>
      </c>
      <c r="E48" s="480" t="s">
        <v>1084</v>
      </c>
      <c r="F48" s="503">
        <v>149623000</v>
      </c>
      <c r="G48" s="482">
        <v>3700000</v>
      </c>
      <c r="H48" s="482">
        <v>153323000</v>
      </c>
      <c r="I48" s="482">
        <v>89011143</v>
      </c>
      <c r="J48" s="482" t="s">
        <v>718</v>
      </c>
      <c r="K48" s="482" t="s">
        <v>718</v>
      </c>
      <c r="L48" s="483" t="s">
        <v>718</v>
      </c>
      <c r="M48" s="483" t="s">
        <v>718</v>
      </c>
      <c r="N48" s="503">
        <v>42509135</v>
      </c>
      <c r="O48" s="482">
        <v>42509135</v>
      </c>
      <c r="P48" s="482">
        <v>131520278</v>
      </c>
      <c r="Q48" s="482">
        <v>-21802722</v>
      </c>
      <c r="R48" s="482" t="s">
        <v>718</v>
      </c>
    </row>
    <row r="49" spans="1:19" ht="20.149999999999999" customHeight="1">
      <c r="A49" s="509" t="s">
        <v>696</v>
      </c>
      <c r="B49" s="509" t="s">
        <v>696</v>
      </c>
      <c r="C49" s="509" t="s">
        <v>696</v>
      </c>
      <c r="D49" s="509" t="s">
        <v>1026</v>
      </c>
      <c r="E49" s="480" t="s">
        <v>1083</v>
      </c>
      <c r="F49" s="503">
        <v>23393000</v>
      </c>
      <c r="G49" s="482" t="s">
        <v>718</v>
      </c>
      <c r="H49" s="482">
        <v>23393000</v>
      </c>
      <c r="I49" s="482">
        <v>17419029</v>
      </c>
      <c r="J49" s="482" t="s">
        <v>718</v>
      </c>
      <c r="K49" s="482" t="s">
        <v>718</v>
      </c>
      <c r="L49" s="483" t="s">
        <v>718</v>
      </c>
      <c r="M49" s="483" t="s">
        <v>718</v>
      </c>
      <c r="N49" s="503">
        <v>1356002</v>
      </c>
      <c r="O49" s="482">
        <v>1356002</v>
      </c>
      <c r="P49" s="482">
        <v>18775031</v>
      </c>
      <c r="Q49" s="482">
        <v>-4617969</v>
      </c>
      <c r="R49" s="482" t="s">
        <v>718</v>
      </c>
    </row>
    <row r="50" spans="1:19" ht="20.149999999999999" customHeight="1">
      <c r="A50" s="509" t="s">
        <v>696</v>
      </c>
      <c r="B50" s="509" t="s">
        <v>696</v>
      </c>
      <c r="C50" s="509" t="s">
        <v>696</v>
      </c>
      <c r="D50" s="509" t="s">
        <v>696</v>
      </c>
      <c r="E50" s="480" t="s">
        <v>1081</v>
      </c>
      <c r="F50" s="503">
        <v>200000</v>
      </c>
      <c r="G50" s="482" t="s">
        <v>718</v>
      </c>
      <c r="H50" s="482">
        <v>200000</v>
      </c>
      <c r="I50" s="482">
        <v>199865</v>
      </c>
      <c r="J50" s="482" t="s">
        <v>718</v>
      </c>
      <c r="K50" s="482" t="s">
        <v>718</v>
      </c>
      <c r="L50" s="483" t="s">
        <v>718</v>
      </c>
      <c r="M50" s="483" t="s">
        <v>718</v>
      </c>
      <c r="N50" s="503" t="s">
        <v>718</v>
      </c>
      <c r="O50" s="482" t="s">
        <v>718</v>
      </c>
      <c r="P50" s="482">
        <v>199865</v>
      </c>
      <c r="Q50" s="482">
        <v>-135</v>
      </c>
      <c r="R50" s="482" t="s">
        <v>718</v>
      </c>
    </row>
    <row r="51" spans="1:19" ht="20.149999999999999" customHeight="1">
      <c r="A51" s="509" t="s">
        <v>696</v>
      </c>
      <c r="B51" s="509" t="s">
        <v>696</v>
      </c>
      <c r="C51" s="509" t="s">
        <v>696</v>
      </c>
      <c r="D51" s="509" t="s">
        <v>696</v>
      </c>
      <c r="E51" s="480" t="s">
        <v>1080</v>
      </c>
      <c r="F51" s="503">
        <v>23193000</v>
      </c>
      <c r="G51" s="482" t="s">
        <v>718</v>
      </c>
      <c r="H51" s="482">
        <v>23193000</v>
      </c>
      <c r="I51" s="482">
        <v>17219164</v>
      </c>
      <c r="J51" s="482" t="s">
        <v>718</v>
      </c>
      <c r="K51" s="482" t="s">
        <v>718</v>
      </c>
      <c r="L51" s="483" t="s">
        <v>718</v>
      </c>
      <c r="M51" s="483" t="s">
        <v>718</v>
      </c>
      <c r="N51" s="503">
        <v>1356002</v>
      </c>
      <c r="O51" s="482">
        <v>1356002</v>
      </c>
      <c r="P51" s="482">
        <v>18575166</v>
      </c>
      <c r="Q51" s="482">
        <v>-4617834</v>
      </c>
      <c r="R51" s="482" t="s">
        <v>718</v>
      </c>
    </row>
    <row r="52" spans="1:19" ht="30">
      <c r="A52" s="509" t="s">
        <v>696</v>
      </c>
      <c r="B52" s="509" t="s">
        <v>696</v>
      </c>
      <c r="C52" s="509" t="s">
        <v>696</v>
      </c>
      <c r="D52" s="509" t="s">
        <v>1024</v>
      </c>
      <c r="E52" s="480" t="s">
        <v>1082</v>
      </c>
      <c r="F52" s="503">
        <v>126230000</v>
      </c>
      <c r="G52" s="482">
        <v>3700000</v>
      </c>
      <c r="H52" s="482">
        <v>129930000</v>
      </c>
      <c r="I52" s="482">
        <v>71592114</v>
      </c>
      <c r="J52" s="482" t="s">
        <v>718</v>
      </c>
      <c r="K52" s="482" t="s">
        <v>718</v>
      </c>
      <c r="L52" s="483" t="s">
        <v>718</v>
      </c>
      <c r="M52" s="483" t="s">
        <v>718</v>
      </c>
      <c r="N52" s="503">
        <v>41153133</v>
      </c>
      <c r="O52" s="482">
        <v>41153133</v>
      </c>
      <c r="P52" s="482">
        <v>112745247</v>
      </c>
      <c r="Q52" s="482">
        <v>-17184753</v>
      </c>
      <c r="R52" s="482" t="s">
        <v>718</v>
      </c>
      <c r="S52" s="480" t="s">
        <v>1141</v>
      </c>
    </row>
    <row r="53" spans="1:19" ht="20.149999999999999" customHeight="1">
      <c r="A53" s="509" t="s">
        <v>696</v>
      </c>
      <c r="B53" s="509" t="s">
        <v>696</v>
      </c>
      <c r="C53" s="509" t="s">
        <v>696</v>
      </c>
      <c r="D53" s="509" t="s">
        <v>696</v>
      </c>
      <c r="E53" s="480" t="s">
        <v>1081</v>
      </c>
      <c r="F53" s="503">
        <v>198000</v>
      </c>
      <c r="G53" s="482" t="s">
        <v>718</v>
      </c>
      <c r="H53" s="482">
        <v>198000</v>
      </c>
      <c r="I53" s="482">
        <v>196705</v>
      </c>
      <c r="J53" s="482" t="s">
        <v>718</v>
      </c>
      <c r="K53" s="482" t="s">
        <v>718</v>
      </c>
      <c r="L53" s="483" t="s">
        <v>718</v>
      </c>
      <c r="M53" s="483" t="s">
        <v>718</v>
      </c>
      <c r="N53" s="503" t="s">
        <v>718</v>
      </c>
      <c r="O53" s="482" t="s">
        <v>718</v>
      </c>
      <c r="P53" s="482">
        <v>196705</v>
      </c>
      <c r="Q53" s="482">
        <v>-1295</v>
      </c>
      <c r="R53" s="482" t="s">
        <v>718</v>
      </c>
    </row>
    <row r="54" spans="1:19" ht="20.149999999999999" customHeight="1">
      <c r="A54" s="509" t="s">
        <v>696</v>
      </c>
      <c r="B54" s="509" t="s">
        <v>696</v>
      </c>
      <c r="C54" s="509" t="s">
        <v>696</v>
      </c>
      <c r="D54" s="509" t="s">
        <v>696</v>
      </c>
      <c r="E54" s="480" t="s">
        <v>1080</v>
      </c>
      <c r="F54" s="503">
        <v>126032000</v>
      </c>
      <c r="G54" s="482">
        <v>3700000</v>
      </c>
      <c r="H54" s="482">
        <v>129732000</v>
      </c>
      <c r="I54" s="482">
        <v>71395409</v>
      </c>
      <c r="J54" s="482" t="s">
        <v>718</v>
      </c>
      <c r="K54" s="482" t="s">
        <v>718</v>
      </c>
      <c r="L54" s="483" t="s">
        <v>718</v>
      </c>
      <c r="M54" s="483" t="s">
        <v>718</v>
      </c>
      <c r="N54" s="503">
        <v>41153133</v>
      </c>
      <c r="O54" s="482">
        <v>41153133</v>
      </c>
      <c r="P54" s="482">
        <v>112548542</v>
      </c>
      <c r="Q54" s="482">
        <v>-17183458</v>
      </c>
      <c r="R54" s="482" t="s">
        <v>718</v>
      </c>
    </row>
    <row r="64" spans="1:19" ht="20.149999999999999" customHeight="1">
      <c r="A64" s="510"/>
      <c r="B64" s="510"/>
      <c r="C64" s="510"/>
      <c r="D64" s="510"/>
      <c r="E64" s="487"/>
      <c r="F64" s="497"/>
      <c r="G64" s="489"/>
      <c r="H64" s="489"/>
      <c r="I64" s="489"/>
      <c r="J64" s="489"/>
      <c r="K64" s="489"/>
      <c r="L64" s="490"/>
      <c r="M64" s="490"/>
      <c r="N64" s="497"/>
      <c r="O64" s="489"/>
      <c r="P64" s="489"/>
      <c r="Q64" s="489"/>
      <c r="R64" s="489"/>
      <c r="S64" s="487"/>
    </row>
    <row r="68" spans="1:19" ht="20.149999999999999" customHeight="1">
      <c r="A68" s="510"/>
      <c r="B68" s="510"/>
      <c r="C68" s="510"/>
      <c r="D68" s="510"/>
      <c r="E68" s="487"/>
      <c r="F68" s="497"/>
      <c r="G68" s="489"/>
      <c r="H68" s="489"/>
      <c r="I68" s="489"/>
      <c r="J68" s="489"/>
      <c r="K68" s="489"/>
      <c r="L68" s="490"/>
      <c r="M68" s="490"/>
      <c r="N68" s="497"/>
      <c r="O68" s="489"/>
      <c r="P68" s="489"/>
      <c r="Q68" s="489"/>
      <c r="R68" s="489"/>
      <c r="S68" s="487"/>
    </row>
  </sheetData>
  <mergeCells count="27">
    <mergeCell ref="E5:E6"/>
    <mergeCell ref="F5:F6"/>
    <mergeCell ref="G5:G6"/>
    <mergeCell ref="A4:E4"/>
    <mergeCell ref="F4:H4"/>
    <mergeCell ref="A5:A6"/>
    <mergeCell ref="B5:B6"/>
    <mergeCell ref="C5:C6"/>
    <mergeCell ref="D5:D6"/>
    <mergeCell ref="H5:H6"/>
    <mergeCell ref="A3:D3"/>
    <mergeCell ref="K1:L1"/>
    <mergeCell ref="K2:L2"/>
    <mergeCell ref="M2:N2"/>
    <mergeCell ref="K3:L3"/>
    <mergeCell ref="M3:N3"/>
    <mergeCell ref="M1:N1"/>
    <mergeCell ref="R3:S3"/>
    <mergeCell ref="I4:L4"/>
    <mergeCell ref="M4:O4"/>
    <mergeCell ref="Q4:Q6"/>
    <mergeCell ref="R4:R6"/>
    <mergeCell ref="S4:S6"/>
    <mergeCell ref="M5:O5"/>
    <mergeCell ref="P5:P6"/>
    <mergeCell ref="I5:I6"/>
    <mergeCell ref="J5:L5"/>
  </mergeCells>
  <phoneticPr fontId="3" type="noConversion"/>
  <printOptions horizontalCentered="1"/>
  <pageMargins left="0.39370078740157483" right="0.19685039370078741" top="1.2598425196850394" bottom="0.59055118110236227" header="0.51181102362204722" footer="0.31496062992125984"/>
  <pageSetup paperSize="9" firstPageNumber="15" pageOrder="overThenDown" orientation="portrait" useFirstPageNumber="1" horizontalDpi="1200" r:id="rId1"/>
  <headerFooter alignWithMargins="0">
    <oddFooter>&amp;C&amp;P&amp;L&amp;R</oddFooter>
  </headerFooter>
</worksheet>
</file>

<file path=xl/worksheets/sheet50.xml><?xml version="1.0" encoding="utf-8"?>
<worksheet xmlns="http://schemas.openxmlformats.org/spreadsheetml/2006/main" xmlns:r="http://schemas.openxmlformats.org/officeDocument/2006/relationships">
  <sheetPr>
    <tabColor theme="5"/>
  </sheetPr>
  <dimension ref="A1:Y36"/>
  <sheetViews>
    <sheetView zoomScaleNormal="100" workbookViewId="0">
      <selection activeCell="AD6" sqref="AD6"/>
    </sheetView>
  </sheetViews>
  <sheetFormatPr defaultColWidth="9" defaultRowHeight="17"/>
  <cols>
    <col min="1" max="1" width="2.7265625" style="1" customWidth="1"/>
    <col min="2" max="2" width="5.08984375" style="1" customWidth="1"/>
    <col min="3" max="3" width="5.36328125" style="1" customWidth="1"/>
    <col min="4" max="4" width="7.08984375" style="1" customWidth="1"/>
    <col min="5" max="5" width="5.90625" style="1" customWidth="1"/>
    <col min="6" max="6" width="3.26953125" style="1" customWidth="1"/>
    <col min="7" max="7" width="6.26953125" style="1" customWidth="1"/>
    <col min="8" max="13" width="2.36328125" style="1" customWidth="1"/>
    <col min="14" max="14" width="2.6328125" style="1" customWidth="1"/>
    <col min="15" max="15" width="8.90625" style="1" customWidth="1"/>
    <col min="16" max="16" width="2.36328125" style="1" customWidth="1"/>
    <col min="17" max="17" width="4.90625" style="1" customWidth="1"/>
    <col min="18" max="18" width="4.26953125" style="1" customWidth="1"/>
    <col min="19" max="20" width="2.6328125" style="1" customWidth="1"/>
    <col min="21" max="25" width="2.36328125" style="1" customWidth="1"/>
    <col min="26" max="16384" width="9" style="1"/>
  </cols>
  <sheetData>
    <row r="1" spans="1:25">
      <c r="A1" s="1" t="s">
        <v>252</v>
      </c>
    </row>
    <row r="2" spans="1:25" s="178" customFormat="1" ht="27.5">
      <c r="A2" s="859" t="s">
        <v>585</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s="178" customFormat="1" ht="29.15" customHeight="1">
      <c r="A3" s="859" t="s">
        <v>759</v>
      </c>
      <c r="B3" s="859"/>
      <c r="C3" s="859"/>
      <c r="D3" s="859"/>
      <c r="E3" s="859"/>
      <c r="F3" s="859"/>
      <c r="G3" s="859"/>
      <c r="H3" s="859"/>
      <c r="I3" s="859"/>
      <c r="J3" s="859"/>
      <c r="K3" s="859"/>
      <c r="L3" s="859"/>
      <c r="M3" s="859"/>
      <c r="N3" s="859"/>
      <c r="O3" s="859"/>
      <c r="P3" s="859"/>
      <c r="Q3" s="859"/>
      <c r="R3" s="859"/>
      <c r="S3" s="859"/>
      <c r="T3" s="859"/>
      <c r="U3" s="859"/>
      <c r="V3" s="859"/>
      <c r="W3" s="859"/>
      <c r="X3" s="859"/>
      <c r="Y3" s="859"/>
    </row>
    <row r="4" spans="1:25" s="179" customFormat="1" ht="20.25" customHeight="1">
      <c r="G4" s="1219" t="s">
        <v>620</v>
      </c>
      <c r="H4" s="1219"/>
      <c r="I4" s="1219"/>
      <c r="J4" s="1219"/>
      <c r="K4" s="1219"/>
      <c r="L4" s="1219"/>
      <c r="M4" s="1219"/>
      <c r="N4" s="1219"/>
      <c r="O4" s="1219"/>
      <c r="Y4" s="160" t="s">
        <v>8</v>
      </c>
    </row>
    <row r="5" spans="1:25" s="191" customFormat="1" ht="54.75" customHeight="1">
      <c r="A5" s="1215" t="s">
        <v>235</v>
      </c>
      <c r="B5" s="1216"/>
      <c r="C5" s="1216"/>
      <c r="D5" s="1216"/>
      <c r="E5" s="1217"/>
      <c r="F5" s="928" t="s">
        <v>253</v>
      </c>
      <c r="G5" s="928" t="s">
        <v>254</v>
      </c>
      <c r="H5" s="1218" t="s">
        <v>255</v>
      </c>
      <c r="I5" s="1218"/>
      <c r="J5" s="1218"/>
      <c r="K5" s="1218" t="s">
        <v>256</v>
      </c>
      <c r="L5" s="1218"/>
      <c r="M5" s="1218"/>
      <c r="N5" s="1218" t="s">
        <v>236</v>
      </c>
      <c r="O5" s="1220" t="s">
        <v>237</v>
      </c>
      <c r="P5" s="1220"/>
      <c r="Q5" s="1220"/>
      <c r="R5" s="190" t="s">
        <v>238</v>
      </c>
      <c r="S5" s="1221" t="s">
        <v>239</v>
      </c>
      <c r="T5" s="1221"/>
      <c r="U5" s="1222" t="s">
        <v>240</v>
      </c>
      <c r="V5" s="1222"/>
      <c r="W5" s="1222" t="s">
        <v>241</v>
      </c>
      <c r="X5" s="1222"/>
      <c r="Y5" s="928" t="s">
        <v>204</v>
      </c>
    </row>
    <row r="6" spans="1:25" s="191" customFormat="1" ht="85.15" customHeight="1">
      <c r="A6" s="106" t="s">
        <v>209</v>
      </c>
      <c r="B6" s="106" t="s">
        <v>242</v>
      </c>
      <c r="C6" s="106" t="s">
        <v>243</v>
      </c>
      <c r="D6" s="106" t="s">
        <v>244</v>
      </c>
      <c r="E6" s="106" t="s">
        <v>359</v>
      </c>
      <c r="F6" s="930"/>
      <c r="G6" s="930"/>
      <c r="H6" s="189" t="s">
        <v>245</v>
      </c>
      <c r="I6" s="189" t="s">
        <v>246</v>
      </c>
      <c r="J6" s="189" t="s">
        <v>247</v>
      </c>
      <c r="K6" s="189" t="s">
        <v>245</v>
      </c>
      <c r="L6" s="189" t="s">
        <v>246</v>
      </c>
      <c r="M6" s="189" t="s">
        <v>247</v>
      </c>
      <c r="N6" s="1218"/>
      <c r="O6" s="106" t="s">
        <v>257</v>
      </c>
      <c r="P6" s="106" t="s">
        <v>248</v>
      </c>
      <c r="Q6" s="190" t="s">
        <v>249</v>
      </c>
      <c r="R6" s="189" t="s">
        <v>250</v>
      </c>
      <c r="S6" s="189" t="s">
        <v>251</v>
      </c>
      <c r="T6" s="189" t="s">
        <v>19</v>
      </c>
      <c r="U6" s="189" t="s">
        <v>251</v>
      </c>
      <c r="V6" s="189" t="s">
        <v>19</v>
      </c>
      <c r="W6" s="189" t="s">
        <v>251</v>
      </c>
      <c r="X6" s="189" t="s">
        <v>19</v>
      </c>
      <c r="Y6" s="930"/>
    </row>
    <row r="7" spans="1:25" ht="23.25" customHeight="1">
      <c r="A7" s="180" t="s">
        <v>618</v>
      </c>
      <c r="B7" s="180"/>
      <c r="C7" s="75"/>
      <c r="D7" s="185"/>
      <c r="E7" s="185"/>
      <c r="F7" s="185"/>
      <c r="G7" s="75"/>
      <c r="H7" s="75"/>
      <c r="I7" s="75"/>
      <c r="J7" s="75"/>
      <c r="K7" s="75"/>
      <c r="L7" s="75"/>
      <c r="M7" s="75"/>
      <c r="N7" s="75"/>
      <c r="O7" s="75"/>
      <c r="P7" s="55"/>
      <c r="Q7" s="75"/>
      <c r="R7" s="75"/>
      <c r="S7" s="75"/>
      <c r="T7" s="75"/>
      <c r="U7" s="75"/>
      <c r="V7" s="75"/>
      <c r="W7" s="75"/>
      <c r="X7" s="75"/>
      <c r="Y7" s="75"/>
    </row>
    <row r="8" spans="1:25" ht="23.25" customHeight="1">
      <c r="A8" s="168"/>
      <c r="B8" s="168"/>
      <c r="C8" s="76"/>
      <c r="D8" s="186"/>
      <c r="E8" s="186"/>
      <c r="F8" s="186"/>
      <c r="G8" s="76"/>
      <c r="H8" s="76"/>
      <c r="I8" s="76"/>
      <c r="J8" s="76"/>
      <c r="K8" s="76"/>
      <c r="L8" s="76"/>
      <c r="M8" s="76"/>
      <c r="N8" s="76"/>
      <c r="O8" s="76"/>
      <c r="P8" s="192"/>
      <c r="Q8" s="76"/>
      <c r="R8" s="76"/>
      <c r="S8" s="76"/>
      <c r="T8" s="76"/>
      <c r="U8" s="76"/>
      <c r="V8" s="76"/>
      <c r="W8" s="76"/>
      <c r="X8" s="76"/>
      <c r="Y8" s="76"/>
    </row>
    <row r="9" spans="1:25" ht="23.25" customHeight="1">
      <c r="A9" s="168"/>
      <c r="B9" s="168"/>
      <c r="C9" s="76"/>
      <c r="D9" s="186"/>
      <c r="E9" s="186"/>
      <c r="F9" s="186"/>
      <c r="G9" s="76"/>
      <c r="H9" s="76"/>
      <c r="I9" s="76"/>
      <c r="J9" s="76"/>
      <c r="K9" s="76"/>
      <c r="L9" s="76"/>
      <c r="M9" s="76"/>
      <c r="N9" s="76"/>
      <c r="O9" s="76"/>
      <c r="P9" s="192"/>
      <c r="Q9" s="76"/>
      <c r="R9" s="76"/>
      <c r="S9" s="76"/>
      <c r="T9" s="76"/>
      <c r="U9" s="76"/>
      <c r="V9" s="76"/>
      <c r="W9" s="76"/>
      <c r="X9" s="76"/>
      <c r="Y9" s="76"/>
    </row>
    <row r="10" spans="1:25" ht="23.25" customHeight="1">
      <c r="A10" s="168"/>
      <c r="B10" s="168"/>
      <c r="C10" s="76"/>
      <c r="D10" s="186"/>
      <c r="E10" s="186"/>
      <c r="F10" s="186"/>
      <c r="G10" s="76"/>
      <c r="H10" s="76"/>
      <c r="I10" s="76"/>
      <c r="J10" s="76"/>
      <c r="K10" s="76"/>
      <c r="L10" s="76"/>
      <c r="M10" s="76"/>
      <c r="N10" s="76"/>
      <c r="O10" s="76"/>
      <c r="P10" s="192"/>
      <c r="Q10" s="76"/>
      <c r="R10" s="76"/>
      <c r="S10" s="76"/>
      <c r="T10" s="76"/>
      <c r="U10" s="76"/>
      <c r="V10" s="76"/>
      <c r="W10" s="76"/>
      <c r="X10" s="76"/>
      <c r="Y10" s="76"/>
    </row>
    <row r="11" spans="1:25" ht="23.25" customHeight="1">
      <c r="A11" s="168"/>
      <c r="B11" s="168"/>
      <c r="C11" s="76"/>
      <c r="D11" s="186"/>
      <c r="E11" s="186"/>
      <c r="F11" s="186"/>
      <c r="G11" s="76"/>
      <c r="H11" s="76"/>
      <c r="I11" s="76"/>
      <c r="J11" s="76"/>
      <c r="K11" s="76"/>
      <c r="L11" s="76"/>
      <c r="M11" s="76"/>
      <c r="N11" s="76"/>
      <c r="O11" s="76"/>
      <c r="P11" s="192"/>
      <c r="Q11" s="76"/>
      <c r="R11" s="76"/>
      <c r="S11" s="76"/>
      <c r="T11" s="76"/>
      <c r="U11" s="76"/>
      <c r="V11" s="76"/>
      <c r="W11" s="76"/>
      <c r="X11" s="76"/>
      <c r="Y11" s="76"/>
    </row>
    <row r="12" spans="1:25" ht="23.25" customHeight="1">
      <c r="A12" s="168"/>
      <c r="B12" s="168"/>
      <c r="C12" s="76"/>
      <c r="D12" s="186"/>
      <c r="E12" s="186"/>
      <c r="F12" s="186"/>
      <c r="G12" s="76"/>
      <c r="H12" s="76"/>
      <c r="I12" s="76"/>
      <c r="J12" s="76"/>
      <c r="K12" s="76"/>
      <c r="L12" s="76"/>
      <c r="M12" s="76"/>
      <c r="N12" s="76"/>
      <c r="O12" s="76"/>
      <c r="P12" s="192"/>
      <c r="Q12" s="76"/>
      <c r="R12" s="76"/>
      <c r="S12" s="76"/>
      <c r="T12" s="76"/>
      <c r="U12" s="76"/>
      <c r="V12" s="76"/>
      <c r="W12" s="76"/>
      <c r="X12" s="76"/>
      <c r="Y12" s="76"/>
    </row>
    <row r="13" spans="1:25" ht="23.25" customHeight="1">
      <c r="A13" s="168"/>
      <c r="B13" s="168"/>
      <c r="C13" s="76"/>
      <c r="D13" s="186"/>
      <c r="E13" s="186"/>
      <c r="F13" s="186"/>
      <c r="G13" s="76"/>
      <c r="H13" s="76"/>
      <c r="I13" s="76"/>
      <c r="J13" s="76"/>
      <c r="K13" s="76"/>
      <c r="L13" s="76"/>
      <c r="M13" s="76"/>
      <c r="N13" s="76"/>
      <c r="O13" s="76"/>
      <c r="P13" s="192"/>
      <c r="Q13" s="76"/>
      <c r="R13" s="76"/>
      <c r="S13" s="76"/>
      <c r="T13" s="76"/>
      <c r="U13" s="76"/>
      <c r="V13" s="76"/>
      <c r="W13" s="76"/>
      <c r="X13" s="76"/>
      <c r="Y13" s="76"/>
    </row>
    <row r="14" spans="1:25" ht="23.25" customHeight="1">
      <c r="A14" s="168"/>
      <c r="B14" s="168"/>
      <c r="C14" s="76"/>
      <c r="D14" s="186"/>
      <c r="E14" s="186"/>
      <c r="F14" s="186"/>
      <c r="G14" s="76"/>
      <c r="H14" s="76"/>
      <c r="I14" s="76"/>
      <c r="J14" s="76"/>
      <c r="K14" s="76"/>
      <c r="L14" s="76"/>
      <c r="M14" s="76"/>
      <c r="N14" s="76"/>
      <c r="O14" s="76"/>
      <c r="P14" s="192"/>
      <c r="Q14" s="76"/>
      <c r="R14" s="76"/>
      <c r="S14" s="76"/>
      <c r="T14" s="76"/>
      <c r="U14" s="76"/>
      <c r="V14" s="76"/>
      <c r="W14" s="76"/>
      <c r="X14" s="76"/>
      <c r="Y14" s="76"/>
    </row>
    <row r="15" spans="1:25" ht="23.25" customHeight="1">
      <c r="A15" s="168"/>
      <c r="B15" s="168"/>
      <c r="C15" s="76"/>
      <c r="D15" s="186"/>
      <c r="E15" s="186"/>
      <c r="F15" s="186"/>
      <c r="G15" s="76"/>
      <c r="H15" s="76"/>
      <c r="I15" s="76"/>
      <c r="J15" s="76"/>
      <c r="K15" s="76"/>
      <c r="L15" s="76"/>
      <c r="M15" s="76"/>
      <c r="N15" s="76"/>
      <c r="O15" s="76"/>
      <c r="P15" s="192"/>
      <c r="Q15" s="76"/>
      <c r="R15" s="76"/>
      <c r="S15" s="76"/>
      <c r="T15" s="76"/>
      <c r="U15" s="76"/>
      <c r="V15" s="76"/>
      <c r="W15" s="76"/>
      <c r="X15" s="76"/>
      <c r="Y15" s="76"/>
    </row>
    <row r="16" spans="1:25" ht="23.25" customHeight="1">
      <c r="A16" s="168"/>
      <c r="B16" s="168"/>
      <c r="C16" s="76"/>
      <c r="D16" s="186"/>
      <c r="E16" s="186"/>
      <c r="F16" s="186"/>
      <c r="G16" s="76"/>
      <c r="H16" s="76"/>
      <c r="I16" s="76"/>
      <c r="J16" s="76"/>
      <c r="K16" s="76"/>
      <c r="L16" s="76"/>
      <c r="M16" s="76"/>
      <c r="N16" s="76"/>
      <c r="O16" s="76"/>
      <c r="P16" s="192"/>
      <c r="Q16" s="76"/>
      <c r="R16" s="76"/>
      <c r="S16" s="76"/>
      <c r="T16" s="76"/>
      <c r="U16" s="76"/>
      <c r="V16" s="76"/>
      <c r="W16" s="76"/>
      <c r="X16" s="76"/>
      <c r="Y16" s="76"/>
    </row>
    <row r="17" spans="1:25" ht="23.25" customHeight="1">
      <c r="A17" s="168"/>
      <c r="B17" s="168"/>
      <c r="C17" s="76"/>
      <c r="D17" s="186"/>
      <c r="E17" s="186"/>
      <c r="F17" s="186"/>
      <c r="G17" s="76"/>
      <c r="H17" s="76"/>
      <c r="I17" s="76"/>
      <c r="J17" s="76"/>
      <c r="K17" s="76"/>
      <c r="L17" s="76"/>
      <c r="M17" s="76"/>
      <c r="N17" s="76"/>
      <c r="O17" s="76"/>
      <c r="P17" s="192"/>
      <c r="Q17" s="76"/>
      <c r="R17" s="76"/>
      <c r="S17" s="76"/>
      <c r="T17" s="76"/>
      <c r="U17" s="76"/>
      <c r="V17" s="76"/>
      <c r="W17" s="76"/>
      <c r="X17" s="76"/>
      <c r="Y17" s="76"/>
    </row>
    <row r="18" spans="1:25" ht="23.25" customHeight="1">
      <c r="A18" s="168"/>
      <c r="B18" s="168"/>
      <c r="C18" s="76"/>
      <c r="D18" s="186"/>
      <c r="E18" s="186"/>
      <c r="F18" s="186"/>
      <c r="G18" s="76"/>
      <c r="H18" s="76"/>
      <c r="I18" s="76"/>
      <c r="J18" s="76"/>
      <c r="K18" s="76"/>
      <c r="L18" s="76"/>
      <c r="M18" s="76"/>
      <c r="N18" s="76"/>
      <c r="O18" s="76"/>
      <c r="P18" s="192"/>
      <c r="Q18" s="76"/>
      <c r="R18" s="76"/>
      <c r="S18" s="76"/>
      <c r="T18" s="76"/>
      <c r="U18" s="76"/>
      <c r="V18" s="76"/>
      <c r="W18" s="76"/>
      <c r="X18" s="76"/>
      <c r="Y18" s="76"/>
    </row>
    <row r="19" spans="1:25" ht="23.25" customHeight="1">
      <c r="A19" s="76"/>
      <c r="B19" s="76"/>
      <c r="C19" s="76"/>
      <c r="D19" s="186"/>
      <c r="E19" s="186"/>
      <c r="F19" s="186"/>
      <c r="G19" s="76"/>
      <c r="H19" s="76"/>
      <c r="I19" s="76"/>
      <c r="J19" s="76"/>
      <c r="K19" s="76"/>
      <c r="L19" s="76"/>
      <c r="M19" s="76"/>
      <c r="N19" s="76"/>
      <c r="O19" s="76"/>
      <c r="P19" s="76"/>
      <c r="Q19" s="76"/>
      <c r="R19" s="76"/>
      <c r="S19" s="76"/>
      <c r="T19" s="76"/>
      <c r="U19" s="76"/>
      <c r="V19" s="76"/>
      <c r="W19" s="76"/>
      <c r="X19" s="76"/>
      <c r="Y19" s="76"/>
    </row>
    <row r="20" spans="1:25" ht="20.25" customHeight="1">
      <c r="A20" s="76"/>
      <c r="B20" s="76"/>
      <c r="C20" s="76"/>
      <c r="D20" s="76"/>
      <c r="E20" s="76"/>
      <c r="F20" s="76"/>
      <c r="G20" s="76"/>
      <c r="H20" s="76"/>
      <c r="I20" s="76"/>
      <c r="J20" s="76"/>
      <c r="K20" s="76"/>
      <c r="L20" s="76"/>
      <c r="M20" s="76"/>
      <c r="N20" s="76"/>
      <c r="O20" s="76"/>
      <c r="P20" s="76"/>
      <c r="Q20" s="76"/>
      <c r="R20" s="76"/>
      <c r="S20" s="76"/>
      <c r="T20" s="76"/>
      <c r="U20" s="76"/>
      <c r="V20" s="76"/>
      <c r="W20" s="76"/>
      <c r="X20" s="76"/>
      <c r="Y20" s="76"/>
    </row>
    <row r="21" spans="1:25" ht="27" customHeight="1">
      <c r="A21" s="81"/>
      <c r="B21" s="81"/>
      <c r="C21" s="81"/>
      <c r="D21" s="81"/>
      <c r="E21" s="81"/>
      <c r="F21" s="81"/>
      <c r="G21" s="81"/>
      <c r="H21" s="81"/>
      <c r="I21" s="81"/>
      <c r="J21" s="81"/>
      <c r="K21" s="81"/>
      <c r="L21" s="81"/>
      <c r="M21" s="81"/>
      <c r="N21" s="81"/>
      <c r="O21" s="81"/>
      <c r="P21" s="81"/>
      <c r="Q21" s="81"/>
      <c r="R21" s="81"/>
      <c r="S21" s="81"/>
      <c r="T21" s="81"/>
      <c r="U21" s="81"/>
      <c r="V21" s="81"/>
      <c r="W21" s="81"/>
      <c r="X21" s="81"/>
      <c r="Y21" s="81"/>
    </row>
    <row r="22" spans="1:25" s="13" customFormat="1" ht="14.25" customHeight="1">
      <c r="A22" s="256" t="s">
        <v>360</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row>
    <row r="23" spans="1:25" s="13" customFormat="1" ht="13.5">
      <c r="A23" s="181" t="s">
        <v>361</v>
      </c>
      <c r="B23" s="181"/>
    </row>
    <row r="24" spans="1:25" s="13" customFormat="1" ht="13.5">
      <c r="A24" s="181" t="s">
        <v>258</v>
      </c>
      <c r="B24" s="181"/>
    </row>
    <row r="25" spans="1:25" s="13" customFormat="1" ht="13.5">
      <c r="A25" s="181" t="s">
        <v>362</v>
      </c>
      <c r="B25" s="181"/>
    </row>
    <row r="26" spans="1:25" s="13" customFormat="1" ht="13.5">
      <c r="A26" s="181" t="s">
        <v>363</v>
      </c>
      <c r="B26" s="181"/>
    </row>
    <row r="27" spans="1:25" s="13" customFormat="1" ht="13.5">
      <c r="A27" s="181" t="s">
        <v>364</v>
      </c>
      <c r="B27" s="181"/>
    </row>
    <row r="28" spans="1:25" s="13" customFormat="1" ht="13.5">
      <c r="A28" s="181" t="s">
        <v>365</v>
      </c>
      <c r="B28" s="181"/>
    </row>
    <row r="29" spans="1:25" s="13" customFormat="1" ht="13.5">
      <c r="A29" s="181" t="s">
        <v>366</v>
      </c>
      <c r="B29" s="181"/>
    </row>
    <row r="30" spans="1:25" s="13" customFormat="1" ht="13.5">
      <c r="A30" s="181" t="s">
        <v>367</v>
      </c>
      <c r="B30" s="181"/>
    </row>
    <row r="31" spans="1:25" s="13" customFormat="1" ht="13.5">
      <c r="A31" s="181" t="s">
        <v>368</v>
      </c>
      <c r="B31" s="181"/>
    </row>
    <row r="32" spans="1:25" s="11" customFormat="1" ht="13.5">
      <c r="A32" s="28" t="s">
        <v>369</v>
      </c>
      <c r="B32" s="28"/>
      <c r="C32" s="28"/>
      <c r="D32" s="28"/>
      <c r="E32" s="28"/>
      <c r="F32" s="28"/>
      <c r="G32" s="28"/>
      <c r="H32" s="28"/>
      <c r="I32" s="28"/>
      <c r="J32" s="28"/>
      <c r="K32" s="28"/>
      <c r="L32" s="28"/>
      <c r="M32" s="28"/>
      <c r="N32" s="28"/>
      <c r="O32" s="28"/>
      <c r="P32" s="28"/>
      <c r="Q32" s="28"/>
      <c r="R32" s="28"/>
      <c r="S32" s="28"/>
    </row>
    <row r="33" spans="1:25" s="13" customFormat="1" ht="13.5">
      <c r="A33" s="181" t="s">
        <v>443</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row>
    <row r="34" spans="1:25" s="13" customFormat="1" ht="13.5">
      <c r="A34" s="181" t="s">
        <v>394</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row>
    <row r="35" spans="1:25">
      <c r="A35" s="21"/>
      <c r="B35" s="21"/>
      <c r="C35" s="21"/>
      <c r="D35" s="21"/>
      <c r="E35" s="21"/>
      <c r="F35" s="21"/>
      <c r="G35" s="21"/>
      <c r="H35" s="21"/>
      <c r="I35" s="21"/>
      <c r="J35" s="21"/>
      <c r="K35" s="21"/>
      <c r="L35" s="21"/>
      <c r="M35" s="21"/>
      <c r="N35" s="21"/>
      <c r="O35" s="21"/>
      <c r="P35" s="21"/>
      <c r="Q35" s="21"/>
      <c r="R35" s="21"/>
      <c r="S35" s="21"/>
    </row>
    <row r="36" spans="1:25">
      <c r="A36" s="21"/>
      <c r="B36" s="21"/>
      <c r="C36" s="21"/>
      <c r="D36" s="21"/>
      <c r="E36" s="21"/>
      <c r="F36" s="21"/>
      <c r="G36" s="21"/>
      <c r="H36" s="21"/>
      <c r="I36" s="21"/>
      <c r="J36" s="21"/>
      <c r="K36" s="21"/>
      <c r="L36" s="21"/>
      <c r="M36" s="21"/>
      <c r="N36" s="21"/>
      <c r="O36" s="21"/>
      <c r="P36" s="21"/>
      <c r="Q36" s="21"/>
      <c r="R36" s="21"/>
      <c r="S36" s="21"/>
    </row>
  </sheetData>
  <mergeCells count="14">
    <mergeCell ref="A2:Y2"/>
    <mergeCell ref="A3:Y3"/>
    <mergeCell ref="A5:E5"/>
    <mergeCell ref="F5:F6"/>
    <mergeCell ref="G5:G6"/>
    <mergeCell ref="H5:J5"/>
    <mergeCell ref="G4:O4"/>
    <mergeCell ref="K5:M5"/>
    <mergeCell ref="N5:N6"/>
    <mergeCell ref="O5:Q5"/>
    <mergeCell ref="S5:T5"/>
    <mergeCell ref="U5:V5"/>
    <mergeCell ref="W5:X5"/>
    <mergeCell ref="Y5:Y6"/>
  </mergeCells>
  <phoneticPr fontId="3" type="noConversion"/>
  <printOptions horizontalCentered="1"/>
  <pageMargins left="0.39370078740157483" right="0.78740157480314965" top="0.78740157480314965" bottom="0.78740157480314965" header="0.51181102362204722" footer="0.51181102362204722"/>
  <pageSetup paperSize="9" firstPageNumber="175" orientation="portrait" useFirstPageNumber="1" r:id="rId1"/>
  <headerFooter alignWithMargins="0">
    <oddFooter>&amp;C&amp;P</oddFooter>
  </headerFooter>
</worksheet>
</file>

<file path=xl/worksheets/sheet51.xml><?xml version="1.0" encoding="utf-8"?>
<worksheet xmlns="http://schemas.openxmlformats.org/spreadsheetml/2006/main" xmlns:r="http://schemas.openxmlformats.org/officeDocument/2006/relationships">
  <dimension ref="A1:M43"/>
  <sheetViews>
    <sheetView zoomScaleNormal="100" workbookViewId="0">
      <selection activeCell="P10" sqref="P10"/>
    </sheetView>
  </sheetViews>
  <sheetFormatPr defaultColWidth="8.90625" defaultRowHeight="17"/>
  <cols>
    <col min="1" max="1" width="5" style="8" customWidth="1"/>
    <col min="2" max="2" width="9.08984375" style="8" customWidth="1"/>
    <col min="3" max="4" width="4.7265625" style="8" customWidth="1"/>
    <col min="5" max="6" width="6.7265625" style="8" customWidth="1"/>
    <col min="7" max="8" width="7.08984375" style="8" customWidth="1"/>
    <col min="9" max="9" width="7" style="8" customWidth="1"/>
    <col min="10" max="10" width="7.6328125" style="8" customWidth="1"/>
    <col min="11" max="11" width="7" style="8" customWidth="1"/>
    <col min="12" max="12" width="7.6328125" style="8" customWidth="1"/>
    <col min="13" max="13" width="9.36328125" style="8" customWidth="1"/>
    <col min="14" max="16384" width="8.90625" style="8"/>
  </cols>
  <sheetData>
    <row r="1" spans="1:13">
      <c r="A1" s="2" t="s">
        <v>276</v>
      </c>
    </row>
    <row r="2" spans="1:13" ht="25">
      <c r="A2" s="1096" t="s">
        <v>509</v>
      </c>
      <c r="B2" s="1049"/>
      <c r="C2" s="1049"/>
      <c r="D2" s="1049"/>
      <c r="E2" s="1049"/>
      <c r="F2" s="1049"/>
      <c r="G2" s="1049"/>
      <c r="H2" s="1049"/>
      <c r="I2" s="1049"/>
      <c r="J2" s="1049"/>
      <c r="K2" s="1049"/>
      <c r="L2" s="1049"/>
      <c r="M2" s="1049"/>
    </row>
    <row r="3" spans="1:13" ht="25">
      <c r="A3" s="1096" t="s">
        <v>760</v>
      </c>
      <c r="B3" s="1049"/>
      <c r="C3" s="1049"/>
      <c r="D3" s="1049"/>
      <c r="E3" s="1049"/>
      <c r="F3" s="1049"/>
      <c r="G3" s="1049"/>
      <c r="H3" s="1049"/>
      <c r="I3" s="1049"/>
      <c r="J3" s="1049"/>
      <c r="K3" s="1049"/>
      <c r="L3" s="1049"/>
      <c r="M3" s="1049"/>
    </row>
    <row r="4" spans="1:13" ht="16.5" customHeight="1">
      <c r="A4" s="1236" t="s">
        <v>619</v>
      </c>
      <c r="B4" s="1236"/>
      <c r="C4" s="1236"/>
      <c r="D4" s="1236"/>
      <c r="E4" s="1236"/>
      <c r="F4" s="1236"/>
      <c r="G4" s="1236"/>
      <c r="H4" s="1236"/>
      <c r="I4" s="1236"/>
      <c r="J4" s="1236"/>
      <c r="K4" s="1236"/>
      <c r="L4" s="1236"/>
      <c r="M4" s="1236"/>
    </row>
    <row r="5" spans="1:13">
      <c r="M5" s="3" t="s">
        <v>8</v>
      </c>
    </row>
    <row r="6" spans="1:13" ht="34.5" customHeight="1">
      <c r="A6" s="1223" t="s">
        <v>259</v>
      </c>
      <c r="B6" s="1223" t="s">
        <v>260</v>
      </c>
      <c r="C6" s="1228" t="s">
        <v>261</v>
      </c>
      <c r="D6" s="1229"/>
      <c r="E6" s="1230" t="s">
        <v>262</v>
      </c>
      <c r="F6" s="1231"/>
      <c r="G6" s="1232"/>
      <c r="H6" s="1233"/>
      <c r="I6" s="1230" t="s">
        <v>263</v>
      </c>
      <c r="J6" s="1232"/>
      <c r="K6" s="1232"/>
      <c r="L6" s="1233"/>
      <c r="M6" s="1223" t="s">
        <v>264</v>
      </c>
    </row>
    <row r="7" spans="1:13">
      <c r="A7" s="1224"/>
      <c r="B7" s="1226"/>
      <c r="C7" s="1223" t="s">
        <v>370</v>
      </c>
      <c r="D7" s="1223" t="s">
        <v>371</v>
      </c>
      <c r="E7" s="1230" t="s">
        <v>267</v>
      </c>
      <c r="F7" s="1229"/>
      <c r="G7" s="1223" t="s">
        <v>268</v>
      </c>
      <c r="H7" s="1223" t="s">
        <v>269</v>
      </c>
      <c r="I7" s="1230" t="s">
        <v>194</v>
      </c>
      <c r="J7" s="1229"/>
      <c r="K7" s="1230" t="s">
        <v>270</v>
      </c>
      <c r="L7" s="1229"/>
      <c r="M7" s="1234"/>
    </row>
    <row r="8" spans="1:13" ht="37.9" customHeight="1">
      <c r="A8" s="1225"/>
      <c r="B8" s="1227"/>
      <c r="C8" s="1225"/>
      <c r="D8" s="1225"/>
      <c r="E8" s="194" t="s">
        <v>265</v>
      </c>
      <c r="F8" s="194" t="s">
        <v>266</v>
      </c>
      <c r="G8" s="1235"/>
      <c r="H8" s="1235"/>
      <c r="I8" s="18" t="s">
        <v>271</v>
      </c>
      <c r="J8" s="18" t="s">
        <v>272</v>
      </c>
      <c r="K8" s="18" t="s">
        <v>271</v>
      </c>
      <c r="L8" s="18" t="s">
        <v>272</v>
      </c>
      <c r="M8" s="1235"/>
    </row>
    <row r="9" spans="1:13">
      <c r="A9" s="89" t="s">
        <v>225</v>
      </c>
      <c r="B9" s="89"/>
      <c r="C9" s="89"/>
      <c r="D9" s="89"/>
      <c r="E9" s="89"/>
      <c r="F9" s="89"/>
      <c r="G9" s="89"/>
      <c r="H9" s="89"/>
      <c r="I9" s="89"/>
      <c r="J9" s="89"/>
      <c r="K9" s="89"/>
      <c r="L9" s="89"/>
      <c r="M9" s="89"/>
    </row>
    <row r="10" spans="1:13">
      <c r="A10" s="80"/>
      <c r="B10" s="80"/>
      <c r="C10" s="80"/>
      <c r="D10" s="80"/>
      <c r="E10" s="80"/>
      <c r="F10" s="80"/>
      <c r="G10" s="80"/>
      <c r="H10" s="80"/>
      <c r="I10" s="80"/>
      <c r="J10" s="80"/>
      <c r="K10" s="80"/>
      <c r="L10" s="80"/>
      <c r="M10" s="80"/>
    </row>
    <row r="11" spans="1:13">
      <c r="A11" s="80"/>
      <c r="B11" s="80"/>
      <c r="C11" s="80"/>
      <c r="D11" s="80"/>
      <c r="E11" s="80"/>
      <c r="F11" s="80"/>
      <c r="G11" s="80"/>
      <c r="H11" s="80"/>
      <c r="I11" s="80"/>
      <c r="J11" s="80"/>
      <c r="K11" s="80"/>
      <c r="L11" s="80"/>
      <c r="M11" s="80"/>
    </row>
    <row r="12" spans="1:13">
      <c r="A12" s="80"/>
      <c r="B12" s="80"/>
      <c r="C12" s="80"/>
      <c r="D12" s="80"/>
      <c r="E12" s="80"/>
      <c r="F12" s="80"/>
      <c r="G12" s="80"/>
      <c r="H12" s="80"/>
      <c r="I12" s="80"/>
      <c r="J12" s="80"/>
      <c r="K12" s="80"/>
      <c r="L12" s="80"/>
      <c r="M12" s="80"/>
    </row>
    <row r="13" spans="1:13">
      <c r="A13" s="80"/>
      <c r="B13" s="80"/>
      <c r="C13" s="80"/>
      <c r="D13" s="80"/>
      <c r="E13" s="80"/>
      <c r="F13" s="80"/>
      <c r="G13" s="80"/>
      <c r="H13" s="80"/>
      <c r="I13" s="80"/>
      <c r="J13" s="80"/>
      <c r="K13" s="80"/>
      <c r="L13" s="80"/>
      <c r="M13" s="80"/>
    </row>
    <row r="14" spans="1:13">
      <c r="A14" s="80"/>
      <c r="B14" s="80"/>
      <c r="C14" s="80"/>
      <c r="D14" s="80"/>
      <c r="E14" s="80"/>
      <c r="F14" s="80"/>
      <c r="G14" s="80"/>
      <c r="H14" s="80"/>
      <c r="I14" s="80"/>
      <c r="J14" s="80"/>
      <c r="K14" s="80"/>
      <c r="L14" s="80"/>
      <c r="M14" s="80"/>
    </row>
    <row r="15" spans="1:13">
      <c r="A15" s="80"/>
      <c r="B15" s="80"/>
      <c r="C15" s="80"/>
      <c r="D15" s="80"/>
      <c r="E15" s="80"/>
      <c r="F15" s="80"/>
      <c r="G15" s="80"/>
      <c r="H15" s="80"/>
      <c r="I15" s="80"/>
      <c r="J15" s="80"/>
      <c r="K15" s="80"/>
      <c r="L15" s="80"/>
      <c r="M15" s="80"/>
    </row>
    <row r="16" spans="1:13">
      <c r="A16" s="80"/>
      <c r="B16" s="80"/>
      <c r="C16" s="80"/>
      <c r="D16" s="80"/>
      <c r="E16" s="80"/>
      <c r="F16" s="80"/>
      <c r="G16" s="80"/>
      <c r="H16" s="80"/>
      <c r="I16" s="80"/>
      <c r="J16" s="80"/>
      <c r="K16" s="80"/>
      <c r="L16" s="80"/>
      <c r="M16" s="80"/>
    </row>
    <row r="17" spans="1:13">
      <c r="A17" s="80"/>
      <c r="B17" s="80"/>
      <c r="C17" s="80"/>
      <c r="D17" s="80"/>
      <c r="E17" s="80"/>
      <c r="F17" s="80"/>
      <c r="G17" s="80"/>
      <c r="H17" s="80"/>
      <c r="I17" s="80"/>
      <c r="J17" s="80"/>
      <c r="K17" s="80"/>
      <c r="L17" s="80"/>
      <c r="M17" s="80"/>
    </row>
    <row r="18" spans="1:13">
      <c r="A18" s="80"/>
      <c r="B18" s="80"/>
      <c r="C18" s="80"/>
      <c r="D18" s="80"/>
      <c r="E18" s="80"/>
      <c r="F18" s="80"/>
      <c r="G18" s="80"/>
      <c r="H18" s="80"/>
      <c r="I18" s="80"/>
      <c r="J18" s="80"/>
      <c r="K18" s="80"/>
      <c r="L18" s="80"/>
      <c r="M18" s="80"/>
    </row>
    <row r="19" spans="1:13">
      <c r="A19" s="80"/>
      <c r="B19" s="80"/>
      <c r="C19" s="80"/>
      <c r="D19" s="80"/>
      <c r="E19" s="80"/>
      <c r="F19" s="80"/>
      <c r="G19" s="80"/>
      <c r="H19" s="80"/>
      <c r="I19" s="80"/>
      <c r="J19" s="80"/>
      <c r="K19" s="80"/>
      <c r="L19" s="80"/>
      <c r="M19" s="80"/>
    </row>
    <row r="20" spans="1:13">
      <c r="A20" s="80"/>
      <c r="B20" s="80"/>
      <c r="C20" s="80"/>
      <c r="D20" s="80"/>
      <c r="E20" s="80"/>
      <c r="F20" s="80"/>
      <c r="G20" s="80"/>
      <c r="H20" s="80"/>
      <c r="I20" s="80"/>
      <c r="J20" s="80"/>
      <c r="K20" s="80"/>
      <c r="L20" s="80"/>
      <c r="M20" s="80"/>
    </row>
    <row r="21" spans="1:13">
      <c r="A21" s="80"/>
      <c r="B21" s="80"/>
      <c r="C21" s="80"/>
      <c r="D21" s="80"/>
      <c r="E21" s="80"/>
      <c r="F21" s="80"/>
      <c r="G21" s="80"/>
      <c r="H21" s="80"/>
      <c r="I21" s="80"/>
      <c r="J21" s="80"/>
      <c r="K21" s="80"/>
      <c r="L21" s="80"/>
      <c r="M21" s="80"/>
    </row>
    <row r="22" spans="1:13">
      <c r="A22" s="80"/>
      <c r="B22" s="80"/>
      <c r="C22" s="80"/>
      <c r="D22" s="80"/>
      <c r="E22" s="80"/>
      <c r="F22" s="80"/>
      <c r="G22" s="80"/>
      <c r="H22" s="80"/>
      <c r="I22" s="80"/>
      <c r="J22" s="80"/>
      <c r="K22" s="80"/>
      <c r="L22" s="80"/>
      <c r="M22" s="80"/>
    </row>
    <row r="23" spans="1:13">
      <c r="A23" s="80"/>
      <c r="B23" s="80"/>
      <c r="C23" s="80"/>
      <c r="D23" s="80"/>
      <c r="E23" s="80"/>
      <c r="F23" s="80"/>
      <c r="G23" s="80"/>
      <c r="H23" s="80"/>
      <c r="I23" s="80"/>
      <c r="J23" s="80"/>
      <c r="K23" s="80"/>
      <c r="L23" s="80"/>
      <c r="M23" s="80"/>
    </row>
    <row r="24" spans="1:13">
      <c r="A24" s="80"/>
      <c r="B24" s="80"/>
      <c r="C24" s="80"/>
      <c r="D24" s="80"/>
      <c r="E24" s="80"/>
      <c r="F24" s="80"/>
      <c r="G24" s="80"/>
      <c r="H24" s="80"/>
      <c r="I24" s="80"/>
      <c r="J24" s="80"/>
      <c r="K24" s="80"/>
      <c r="L24" s="80"/>
      <c r="M24" s="80"/>
    </row>
    <row r="25" spans="1:13">
      <c r="A25" s="80"/>
      <c r="B25" s="80"/>
      <c r="C25" s="80"/>
      <c r="D25" s="80"/>
      <c r="E25" s="80"/>
      <c r="F25" s="80"/>
      <c r="G25" s="80"/>
      <c r="H25" s="80"/>
      <c r="I25" s="80"/>
      <c r="J25" s="80"/>
      <c r="K25" s="80"/>
      <c r="L25" s="80"/>
      <c r="M25" s="80"/>
    </row>
    <row r="26" spans="1:13">
      <c r="A26" s="80"/>
      <c r="B26" s="80"/>
      <c r="C26" s="80"/>
      <c r="D26" s="80"/>
      <c r="E26" s="80"/>
      <c r="F26" s="80"/>
      <c r="G26" s="80"/>
      <c r="H26" s="80"/>
      <c r="I26" s="80"/>
      <c r="J26" s="80"/>
      <c r="K26" s="80"/>
      <c r="L26" s="80"/>
      <c r="M26" s="80"/>
    </row>
    <row r="27" spans="1:13">
      <c r="A27" s="80"/>
      <c r="B27" s="80"/>
      <c r="C27" s="80"/>
      <c r="D27" s="80"/>
      <c r="E27" s="80"/>
      <c r="F27" s="80"/>
      <c r="G27" s="80"/>
      <c r="H27" s="80"/>
      <c r="I27" s="80"/>
      <c r="J27" s="80"/>
      <c r="K27" s="80"/>
      <c r="L27" s="80"/>
      <c r="M27" s="80"/>
    </row>
    <row r="28" spans="1:13">
      <c r="A28" s="80"/>
      <c r="B28" s="80"/>
      <c r="C28" s="80"/>
      <c r="D28" s="80"/>
      <c r="E28" s="80"/>
      <c r="F28" s="80"/>
      <c r="G28" s="80"/>
      <c r="H28" s="80"/>
      <c r="I28" s="80"/>
      <c r="J28" s="80"/>
      <c r="K28" s="80"/>
      <c r="L28" s="80"/>
      <c r="M28" s="80"/>
    </row>
    <row r="29" spans="1:13">
      <c r="A29" s="80"/>
      <c r="B29" s="80"/>
      <c r="C29" s="80"/>
      <c r="D29" s="80"/>
      <c r="E29" s="80"/>
      <c r="F29" s="80"/>
      <c r="G29" s="80"/>
      <c r="H29" s="80"/>
      <c r="I29" s="80"/>
      <c r="J29" s="80"/>
      <c r="K29" s="80"/>
      <c r="L29" s="80"/>
      <c r="M29" s="80"/>
    </row>
    <row r="30" spans="1:13">
      <c r="A30" s="80"/>
      <c r="B30" s="80"/>
      <c r="C30" s="80"/>
      <c r="D30" s="80"/>
      <c r="E30" s="80"/>
      <c r="F30" s="80"/>
      <c r="G30" s="80"/>
      <c r="H30" s="80"/>
      <c r="I30" s="80"/>
      <c r="J30" s="80"/>
      <c r="K30" s="80"/>
      <c r="L30" s="80"/>
      <c r="M30" s="80"/>
    </row>
    <row r="31" spans="1:13">
      <c r="A31" s="80"/>
      <c r="B31" s="80"/>
      <c r="C31" s="80"/>
      <c r="D31" s="80"/>
      <c r="E31" s="80"/>
      <c r="F31" s="80"/>
      <c r="G31" s="80"/>
      <c r="H31" s="80"/>
      <c r="I31" s="80"/>
      <c r="J31" s="80"/>
      <c r="K31" s="80"/>
      <c r="L31" s="80"/>
      <c r="M31" s="80"/>
    </row>
    <row r="32" spans="1:13">
      <c r="A32" s="80"/>
      <c r="B32" s="80"/>
      <c r="C32" s="80"/>
      <c r="D32" s="80"/>
      <c r="E32" s="80"/>
      <c r="F32" s="80"/>
      <c r="G32" s="80"/>
      <c r="H32" s="80"/>
      <c r="I32" s="80"/>
      <c r="J32" s="80"/>
      <c r="K32" s="80"/>
      <c r="L32" s="80"/>
      <c r="M32" s="80"/>
    </row>
    <row r="33" spans="1:13">
      <c r="A33" s="80"/>
      <c r="B33" s="80"/>
      <c r="C33" s="80"/>
      <c r="D33" s="80"/>
      <c r="E33" s="80"/>
      <c r="F33" s="80"/>
      <c r="G33" s="80"/>
      <c r="H33" s="80"/>
      <c r="I33" s="80"/>
      <c r="J33" s="80"/>
      <c r="K33" s="80"/>
      <c r="L33" s="80"/>
      <c r="M33" s="80"/>
    </row>
    <row r="34" spans="1:13">
      <c r="A34" s="80"/>
      <c r="B34" s="80"/>
      <c r="C34" s="80"/>
      <c r="D34" s="80"/>
      <c r="E34" s="80"/>
      <c r="F34" s="80"/>
      <c r="G34" s="80"/>
      <c r="H34" s="80"/>
      <c r="I34" s="80"/>
      <c r="J34" s="80"/>
      <c r="K34" s="80"/>
      <c r="L34" s="80"/>
      <c r="M34" s="80"/>
    </row>
    <row r="35" spans="1:13">
      <c r="A35" s="80"/>
      <c r="B35" s="80"/>
      <c r="C35" s="80"/>
      <c r="D35" s="80"/>
      <c r="E35" s="80"/>
      <c r="F35" s="80"/>
      <c r="G35" s="80"/>
      <c r="H35" s="80"/>
      <c r="I35" s="80"/>
      <c r="J35" s="80"/>
      <c r="K35" s="80"/>
      <c r="L35" s="80"/>
      <c r="M35" s="80"/>
    </row>
    <row r="36" spans="1:13">
      <c r="A36" s="80"/>
      <c r="B36" s="80"/>
      <c r="C36" s="80"/>
      <c r="D36" s="80"/>
      <c r="E36" s="80"/>
      <c r="F36" s="80"/>
      <c r="G36" s="80"/>
      <c r="H36" s="80"/>
      <c r="I36" s="80"/>
      <c r="J36" s="80"/>
      <c r="K36" s="80"/>
      <c r="L36" s="80"/>
      <c r="M36" s="80"/>
    </row>
    <row r="37" spans="1:13">
      <c r="A37" s="80"/>
      <c r="B37" s="80"/>
      <c r="C37" s="80"/>
      <c r="D37" s="80"/>
      <c r="E37" s="80"/>
      <c r="F37" s="80"/>
      <c r="G37" s="80"/>
      <c r="H37" s="80"/>
      <c r="I37" s="80"/>
      <c r="J37" s="80"/>
      <c r="K37" s="80"/>
      <c r="L37" s="80"/>
      <c r="M37" s="80"/>
    </row>
    <row r="38" spans="1:13">
      <c r="A38" s="90"/>
      <c r="B38" s="90"/>
      <c r="C38" s="90"/>
      <c r="D38" s="90"/>
      <c r="E38" s="90"/>
      <c r="F38" s="90"/>
      <c r="G38" s="90"/>
      <c r="H38" s="90"/>
      <c r="I38" s="90"/>
      <c r="J38" s="90"/>
      <c r="K38" s="90"/>
      <c r="L38" s="90"/>
      <c r="M38" s="90"/>
    </row>
    <row r="39" spans="1:13" s="92" customFormat="1" ht="13.5">
      <c r="A39" s="91" t="s">
        <v>273</v>
      </c>
    </row>
    <row r="40" spans="1:13" s="92" customFormat="1" ht="13.5">
      <c r="A40" s="91" t="s">
        <v>274</v>
      </c>
    </row>
    <row r="41" spans="1:13" s="92" customFormat="1" ht="13.5">
      <c r="A41" s="91" t="s">
        <v>392</v>
      </c>
    </row>
    <row r="42" spans="1:13" s="92" customFormat="1" ht="13.5">
      <c r="A42" s="91" t="s">
        <v>393</v>
      </c>
    </row>
    <row r="43" spans="1:13" s="92" customFormat="1" ht="13.5">
      <c r="A43" s="91" t="s">
        <v>275</v>
      </c>
    </row>
  </sheetData>
  <mergeCells count="16">
    <mergeCell ref="A2:M2"/>
    <mergeCell ref="A3:M3"/>
    <mergeCell ref="A6:A8"/>
    <mergeCell ref="B6:B8"/>
    <mergeCell ref="C6:D6"/>
    <mergeCell ref="E6:H6"/>
    <mergeCell ref="I6:L6"/>
    <mergeCell ref="M6:M8"/>
    <mergeCell ref="C7:C8"/>
    <mergeCell ref="A4:M4"/>
    <mergeCell ref="D7:D8"/>
    <mergeCell ref="E7:F7"/>
    <mergeCell ref="G7:G8"/>
    <mergeCell ref="H7:H8"/>
    <mergeCell ref="I7:J7"/>
    <mergeCell ref="K7:L7"/>
  </mergeCells>
  <phoneticPr fontId="3" type="noConversion"/>
  <printOptions horizontalCentered="1"/>
  <pageMargins left="0.78740157480314965" right="0.39370078740157483" top="0.78740157480314965" bottom="0.78740157480314965" header="0.51181102362204722" footer="0.51181102362204722"/>
  <pageSetup paperSize="9" firstPageNumber="176" orientation="portrait" useFirstPageNumber="1" r:id="rId1"/>
  <headerFooter>
    <oddFooter>&amp;C&amp;P</oddFooter>
  </headerFooter>
</worksheet>
</file>

<file path=xl/worksheets/sheet52.xml><?xml version="1.0" encoding="utf-8"?>
<worksheet xmlns="http://schemas.openxmlformats.org/spreadsheetml/2006/main" xmlns:r="http://schemas.openxmlformats.org/officeDocument/2006/relationships">
  <dimension ref="A1:U39"/>
  <sheetViews>
    <sheetView zoomScaleNormal="100" workbookViewId="0">
      <selection activeCell="W9" sqref="W9"/>
    </sheetView>
  </sheetViews>
  <sheetFormatPr defaultColWidth="9" defaultRowHeight="17"/>
  <cols>
    <col min="1" max="1" width="3.453125" style="84" customWidth="1"/>
    <col min="2" max="2" width="5" style="84" customWidth="1"/>
    <col min="3" max="4" width="4.6328125" style="84" customWidth="1"/>
    <col min="5" max="6" width="4.36328125" style="84" customWidth="1"/>
    <col min="7" max="8" width="3.08984375" style="84" customWidth="1"/>
    <col min="9" max="9" width="5.6328125" style="84" customWidth="1"/>
    <col min="10" max="11" width="3.08984375" style="84" customWidth="1"/>
    <col min="12" max="12" width="5.6328125" style="84" customWidth="1"/>
    <col min="13" max="14" width="8.7265625" style="84" customWidth="1"/>
    <col min="15" max="20" width="2.7265625" style="84" customWidth="1"/>
    <col min="21" max="21" width="5.26953125" style="84" customWidth="1"/>
    <col min="22" max="16384" width="9" style="84"/>
  </cols>
  <sheetData>
    <row r="1" spans="1:21">
      <c r="A1" s="1" t="s">
        <v>304</v>
      </c>
    </row>
    <row r="2" spans="1:21" ht="28.5" customHeight="1">
      <c r="A2" s="859" t="s">
        <v>509</v>
      </c>
      <c r="B2" s="1049"/>
      <c r="C2" s="1049"/>
      <c r="D2" s="1049"/>
      <c r="E2" s="1049"/>
      <c r="F2" s="1049"/>
      <c r="G2" s="1049"/>
      <c r="H2" s="1049"/>
      <c r="I2" s="1049"/>
      <c r="J2" s="1049"/>
      <c r="K2" s="1049"/>
      <c r="L2" s="1049"/>
      <c r="M2" s="1049"/>
      <c r="N2" s="1049"/>
      <c r="O2" s="1049"/>
      <c r="P2" s="1049"/>
      <c r="Q2" s="1049"/>
      <c r="R2" s="1049"/>
      <c r="S2" s="1049"/>
      <c r="T2" s="1049"/>
      <c r="U2" s="1049"/>
    </row>
    <row r="3" spans="1:21" ht="29.25" customHeight="1">
      <c r="A3" s="859" t="s">
        <v>761</v>
      </c>
      <c r="B3" s="1049"/>
      <c r="C3" s="1049"/>
      <c r="D3" s="1049"/>
      <c r="E3" s="1049"/>
      <c r="F3" s="1049"/>
      <c r="G3" s="1049"/>
      <c r="H3" s="1049"/>
      <c r="I3" s="1049"/>
      <c r="J3" s="1049"/>
      <c r="K3" s="1049"/>
      <c r="L3" s="1049"/>
      <c r="M3" s="1049"/>
      <c r="N3" s="1049"/>
      <c r="O3" s="1049"/>
      <c r="P3" s="1049"/>
      <c r="Q3" s="1049"/>
      <c r="R3" s="1049"/>
      <c r="S3" s="1049"/>
      <c r="T3" s="1049"/>
      <c r="U3" s="1049"/>
    </row>
    <row r="4" spans="1:21" ht="26.25" customHeight="1">
      <c r="A4" s="195"/>
      <c r="H4" s="1219" t="s">
        <v>617</v>
      </c>
      <c r="I4" s="1244"/>
      <c r="J4" s="1244"/>
      <c r="K4" s="1244"/>
      <c r="L4" s="1244"/>
      <c r="M4" s="1244"/>
      <c r="N4" s="1244"/>
      <c r="Q4" s="1245" t="s">
        <v>8</v>
      </c>
      <c r="R4" s="1245"/>
      <c r="S4" s="1245"/>
      <c r="T4" s="1245"/>
      <c r="U4" s="1245"/>
    </row>
    <row r="5" spans="1:21" ht="36.75" customHeight="1">
      <c r="A5" s="1239" t="s">
        <v>277</v>
      </c>
      <c r="B5" s="1239" t="s">
        <v>278</v>
      </c>
      <c r="C5" s="1228" t="s">
        <v>279</v>
      </c>
      <c r="D5" s="1243"/>
      <c r="E5" s="1246" t="s">
        <v>280</v>
      </c>
      <c r="F5" s="1246"/>
      <c r="G5" s="1228" t="s">
        <v>281</v>
      </c>
      <c r="H5" s="1242"/>
      <c r="I5" s="1242"/>
      <c r="J5" s="1242"/>
      <c r="K5" s="1242"/>
      <c r="L5" s="1243"/>
      <c r="M5" s="1247" t="s">
        <v>282</v>
      </c>
      <c r="N5" s="1247" t="s">
        <v>283</v>
      </c>
      <c r="O5" s="1228" t="s">
        <v>284</v>
      </c>
      <c r="P5" s="1242"/>
      <c r="Q5" s="1242"/>
      <c r="R5" s="1242"/>
      <c r="S5" s="1242"/>
      <c r="T5" s="1243"/>
      <c r="U5" s="1239" t="s">
        <v>285</v>
      </c>
    </row>
    <row r="6" spans="1:21" ht="21.65" customHeight="1">
      <c r="A6" s="1239"/>
      <c r="B6" s="1239"/>
      <c r="C6" s="1239" t="s">
        <v>286</v>
      </c>
      <c r="D6" s="1239" t="s">
        <v>287</v>
      </c>
      <c r="E6" s="1239" t="s">
        <v>288</v>
      </c>
      <c r="F6" s="1223" t="s">
        <v>289</v>
      </c>
      <c r="G6" s="1228" t="s">
        <v>290</v>
      </c>
      <c r="H6" s="1242"/>
      <c r="I6" s="1243"/>
      <c r="J6" s="1228" t="s">
        <v>291</v>
      </c>
      <c r="K6" s="1242"/>
      <c r="L6" s="1243"/>
      <c r="M6" s="1248"/>
      <c r="N6" s="1248"/>
      <c r="O6" s="1239" t="s">
        <v>290</v>
      </c>
      <c r="P6" s="1239"/>
      <c r="Q6" s="1239"/>
      <c r="R6" s="1239" t="s">
        <v>291</v>
      </c>
      <c r="S6" s="1239"/>
      <c r="T6" s="1239"/>
      <c r="U6" s="1249"/>
    </row>
    <row r="7" spans="1:21" ht="45" customHeight="1">
      <c r="A7" s="1223"/>
      <c r="B7" s="1223"/>
      <c r="C7" s="1223"/>
      <c r="D7" s="1223"/>
      <c r="E7" s="1223"/>
      <c r="F7" s="1241"/>
      <c r="G7" s="1223" t="s">
        <v>292</v>
      </c>
      <c r="H7" s="1223" t="s">
        <v>293</v>
      </c>
      <c r="I7" s="1223" t="s">
        <v>372</v>
      </c>
      <c r="J7" s="1223" t="s">
        <v>292</v>
      </c>
      <c r="K7" s="1223" t="s">
        <v>293</v>
      </c>
      <c r="L7" s="1223" t="s">
        <v>372</v>
      </c>
      <c r="M7" s="1248"/>
      <c r="N7" s="1248"/>
      <c r="O7" s="193" t="s">
        <v>294</v>
      </c>
      <c r="P7" s="193" t="s">
        <v>295</v>
      </c>
      <c r="Q7" s="193" t="s">
        <v>296</v>
      </c>
      <c r="R7" s="193" t="s">
        <v>294</v>
      </c>
      <c r="S7" s="193" t="s">
        <v>295</v>
      </c>
      <c r="T7" s="193" t="s">
        <v>296</v>
      </c>
      <c r="U7" s="1250"/>
    </row>
    <row r="8" spans="1:21" s="197" customFormat="1" ht="23.25" customHeight="1">
      <c r="A8" s="196"/>
      <c r="B8" s="196"/>
      <c r="C8" s="196" t="s">
        <v>297</v>
      </c>
      <c r="D8" s="196" t="s">
        <v>298</v>
      </c>
      <c r="E8" s="196" t="s">
        <v>299</v>
      </c>
      <c r="F8" s="196" t="s">
        <v>300</v>
      </c>
      <c r="G8" s="1240"/>
      <c r="H8" s="1225"/>
      <c r="I8" s="1225"/>
      <c r="J8" s="1240"/>
      <c r="K8" s="1225"/>
      <c r="L8" s="1225"/>
      <c r="M8" s="196" t="s">
        <v>301</v>
      </c>
      <c r="N8" s="196" t="s">
        <v>302</v>
      </c>
      <c r="O8" s="196"/>
      <c r="P8" s="196"/>
      <c r="Q8" s="196"/>
      <c r="R8" s="196"/>
      <c r="S8" s="196"/>
      <c r="T8" s="196"/>
      <c r="U8" s="196"/>
    </row>
    <row r="9" spans="1:21" ht="19.899999999999999" customHeight="1">
      <c r="A9" s="283" t="s">
        <v>618</v>
      </c>
      <c r="B9" s="198"/>
      <c r="C9" s="198"/>
      <c r="D9" s="198"/>
      <c r="E9" s="198"/>
      <c r="F9" s="199"/>
      <c r="G9" s="199"/>
      <c r="H9" s="198"/>
      <c r="I9" s="199"/>
      <c r="J9" s="199"/>
      <c r="K9" s="198"/>
      <c r="L9" s="199"/>
      <c r="M9" s="76"/>
      <c r="N9" s="76"/>
      <c r="O9" s="198"/>
      <c r="P9" s="198"/>
      <c r="Q9" s="198"/>
      <c r="R9" s="198"/>
      <c r="S9" s="198"/>
      <c r="T9" s="198"/>
      <c r="U9" s="199"/>
    </row>
    <row r="10" spans="1:21" ht="19.899999999999999" customHeight="1">
      <c r="A10" s="198"/>
      <c r="B10" s="198"/>
      <c r="C10" s="198"/>
      <c r="D10" s="198"/>
      <c r="E10" s="198"/>
      <c r="F10" s="199"/>
      <c r="G10" s="199"/>
      <c r="H10" s="198"/>
      <c r="I10" s="199"/>
      <c r="J10" s="199"/>
      <c r="K10" s="198"/>
      <c r="L10" s="199"/>
      <c r="M10" s="76"/>
      <c r="N10" s="76"/>
      <c r="O10" s="198"/>
      <c r="P10" s="198"/>
      <c r="Q10" s="198"/>
      <c r="R10" s="198"/>
      <c r="S10" s="198"/>
      <c r="T10" s="198"/>
      <c r="U10" s="199"/>
    </row>
    <row r="11" spans="1:21" ht="19.899999999999999" customHeight="1">
      <c r="A11" s="198"/>
      <c r="B11" s="198"/>
      <c r="C11" s="198"/>
      <c r="D11" s="198"/>
      <c r="E11" s="198"/>
      <c r="F11" s="199"/>
      <c r="G11" s="199"/>
      <c r="H11" s="198"/>
      <c r="I11" s="199"/>
      <c r="J11" s="199"/>
      <c r="K11" s="198"/>
      <c r="L11" s="199"/>
      <c r="M11" s="76"/>
      <c r="N11" s="76"/>
      <c r="O11" s="198"/>
      <c r="P11" s="198"/>
      <c r="Q11" s="198"/>
      <c r="R11" s="198"/>
      <c r="S11" s="198"/>
      <c r="T11" s="198"/>
      <c r="U11" s="199"/>
    </row>
    <row r="12" spans="1:21" ht="19.899999999999999" customHeight="1">
      <c r="A12" s="198"/>
      <c r="B12" s="198"/>
      <c r="C12" s="198"/>
      <c r="D12" s="198"/>
      <c r="E12" s="198"/>
      <c r="F12" s="199"/>
      <c r="G12" s="199"/>
      <c r="H12" s="198"/>
      <c r="I12" s="199"/>
      <c r="J12" s="199"/>
      <c r="K12" s="198"/>
      <c r="L12" s="199"/>
      <c r="M12" s="76"/>
      <c r="N12" s="76"/>
      <c r="O12" s="198"/>
      <c r="P12" s="198"/>
      <c r="Q12" s="198"/>
      <c r="R12" s="198"/>
      <c r="S12" s="198"/>
      <c r="T12" s="198"/>
      <c r="U12" s="199"/>
    </row>
    <row r="13" spans="1:21" ht="19.899999999999999" customHeight="1">
      <c r="A13" s="198"/>
      <c r="B13" s="198"/>
      <c r="C13" s="198"/>
      <c r="D13" s="198"/>
      <c r="E13" s="198"/>
      <c r="F13" s="199"/>
      <c r="G13" s="199"/>
      <c r="H13" s="198"/>
      <c r="I13" s="199"/>
      <c r="J13" s="199"/>
      <c r="K13" s="198"/>
      <c r="L13" s="199"/>
      <c r="M13" s="76"/>
      <c r="N13" s="76"/>
      <c r="O13" s="198"/>
      <c r="P13" s="198"/>
      <c r="Q13" s="198"/>
      <c r="R13" s="198"/>
      <c r="S13" s="198"/>
      <c r="T13" s="198"/>
      <c r="U13" s="199"/>
    </row>
    <row r="14" spans="1:21" ht="19.899999999999999" customHeight="1">
      <c r="A14" s="198"/>
      <c r="B14" s="198"/>
      <c r="C14" s="198"/>
      <c r="D14" s="198"/>
      <c r="E14" s="198"/>
      <c r="F14" s="199"/>
      <c r="G14" s="199"/>
      <c r="H14" s="198"/>
      <c r="I14" s="199"/>
      <c r="J14" s="199"/>
      <c r="K14" s="198"/>
      <c r="L14" s="199"/>
      <c r="M14" s="76"/>
      <c r="N14" s="76"/>
      <c r="O14" s="198"/>
      <c r="P14" s="198"/>
      <c r="Q14" s="198"/>
      <c r="R14" s="198"/>
      <c r="S14" s="198"/>
      <c r="T14" s="198"/>
      <c r="U14" s="199"/>
    </row>
    <row r="15" spans="1:21" ht="19.899999999999999" customHeight="1">
      <c r="A15" s="198"/>
      <c r="B15" s="198"/>
      <c r="C15" s="198"/>
      <c r="D15" s="198"/>
      <c r="E15" s="198"/>
      <c r="F15" s="199"/>
      <c r="G15" s="199"/>
      <c r="H15" s="198"/>
      <c r="I15" s="199"/>
      <c r="J15" s="199"/>
      <c r="K15" s="198"/>
      <c r="L15" s="199"/>
      <c r="M15" s="76"/>
      <c r="N15" s="76"/>
      <c r="O15" s="198"/>
      <c r="P15" s="198"/>
      <c r="Q15" s="198"/>
      <c r="R15" s="198"/>
      <c r="S15" s="198"/>
      <c r="T15" s="198"/>
      <c r="U15" s="199"/>
    </row>
    <row r="16" spans="1:21" ht="19.899999999999999" customHeight="1">
      <c r="A16" s="198"/>
      <c r="B16" s="198"/>
      <c r="C16" s="198"/>
      <c r="D16" s="198"/>
      <c r="E16" s="198"/>
      <c r="F16" s="199"/>
      <c r="G16" s="199"/>
      <c r="H16" s="198"/>
      <c r="I16" s="199"/>
      <c r="J16" s="199"/>
      <c r="K16" s="198"/>
      <c r="L16" s="199"/>
      <c r="M16" s="76"/>
      <c r="N16" s="76"/>
      <c r="O16" s="198"/>
      <c r="P16" s="198"/>
      <c r="Q16" s="198"/>
      <c r="R16" s="198"/>
      <c r="S16" s="198"/>
      <c r="T16" s="198"/>
      <c r="U16" s="199"/>
    </row>
    <row r="17" spans="1:21" ht="19.899999999999999" customHeight="1">
      <c r="A17" s="198"/>
      <c r="B17" s="198"/>
      <c r="C17" s="198"/>
      <c r="D17" s="198"/>
      <c r="E17" s="198"/>
      <c r="F17" s="199"/>
      <c r="G17" s="199"/>
      <c r="H17" s="198"/>
      <c r="I17" s="199"/>
      <c r="J17" s="199"/>
      <c r="K17" s="198"/>
      <c r="L17" s="199"/>
      <c r="M17" s="76"/>
      <c r="N17" s="76"/>
      <c r="O17" s="198"/>
      <c r="P17" s="198"/>
      <c r="Q17" s="198"/>
      <c r="R17" s="198"/>
      <c r="S17" s="198"/>
      <c r="T17" s="198"/>
      <c r="U17" s="199"/>
    </row>
    <row r="18" spans="1:21" ht="19.899999999999999" customHeight="1">
      <c r="A18" s="198"/>
      <c r="B18" s="198"/>
      <c r="C18" s="198"/>
      <c r="D18" s="198"/>
      <c r="E18" s="198"/>
      <c r="F18" s="199"/>
      <c r="G18" s="199"/>
      <c r="H18" s="198"/>
      <c r="I18" s="199"/>
      <c r="J18" s="199"/>
      <c r="K18" s="198"/>
      <c r="L18" s="199"/>
      <c r="M18" s="76"/>
      <c r="N18" s="76"/>
      <c r="O18" s="198"/>
      <c r="P18" s="198"/>
      <c r="Q18" s="198"/>
      <c r="R18" s="198"/>
      <c r="S18" s="198"/>
      <c r="T18" s="198"/>
      <c r="U18" s="199"/>
    </row>
    <row r="19" spans="1:21" ht="19.899999999999999" customHeight="1">
      <c r="A19" s="198"/>
      <c r="B19" s="198"/>
      <c r="C19" s="198"/>
      <c r="D19" s="198"/>
      <c r="E19" s="198"/>
      <c r="F19" s="199"/>
      <c r="G19" s="199"/>
      <c r="H19" s="198"/>
      <c r="I19" s="199"/>
      <c r="J19" s="199"/>
      <c r="K19" s="198"/>
      <c r="L19" s="199"/>
      <c r="M19" s="76"/>
      <c r="N19" s="76"/>
      <c r="O19" s="198"/>
      <c r="P19" s="198"/>
      <c r="Q19" s="198"/>
      <c r="R19" s="198"/>
      <c r="S19" s="198"/>
      <c r="T19" s="198"/>
      <c r="U19" s="199"/>
    </row>
    <row r="20" spans="1:21" ht="19.899999999999999" customHeight="1">
      <c r="A20" s="198"/>
      <c r="B20" s="198"/>
      <c r="C20" s="198"/>
      <c r="D20" s="198"/>
      <c r="E20" s="198"/>
      <c r="F20" s="199"/>
      <c r="G20" s="199"/>
      <c r="H20" s="198"/>
      <c r="I20" s="199"/>
      <c r="J20" s="199"/>
      <c r="K20" s="198"/>
      <c r="L20" s="199"/>
      <c r="M20" s="76"/>
      <c r="N20" s="76"/>
      <c r="O20" s="198"/>
      <c r="P20" s="198"/>
      <c r="Q20" s="198"/>
      <c r="R20" s="198"/>
      <c r="S20" s="198"/>
      <c r="T20" s="198"/>
      <c r="U20" s="199"/>
    </row>
    <row r="21" spans="1:21" ht="19.899999999999999" customHeight="1">
      <c r="A21" s="198"/>
      <c r="B21" s="198"/>
      <c r="C21" s="198"/>
      <c r="D21" s="198"/>
      <c r="E21" s="198"/>
      <c r="F21" s="199"/>
      <c r="G21" s="199"/>
      <c r="H21" s="198"/>
      <c r="I21" s="199"/>
      <c r="J21" s="199"/>
      <c r="K21" s="198"/>
      <c r="L21" s="199"/>
      <c r="M21" s="76"/>
      <c r="N21" s="76"/>
      <c r="O21" s="198"/>
      <c r="P21" s="198"/>
      <c r="Q21" s="198"/>
      <c r="R21" s="198"/>
      <c r="S21" s="198"/>
      <c r="T21" s="198"/>
      <c r="U21" s="199"/>
    </row>
    <row r="22" spans="1:21" ht="19.899999999999999" customHeight="1">
      <c r="A22" s="198"/>
      <c r="B22" s="198"/>
      <c r="C22" s="198"/>
      <c r="D22" s="198"/>
      <c r="E22" s="198"/>
      <c r="F22" s="199"/>
      <c r="G22" s="199"/>
      <c r="H22" s="198"/>
      <c r="I22" s="199"/>
      <c r="J22" s="199"/>
      <c r="K22" s="198"/>
      <c r="L22" s="199"/>
      <c r="M22" s="76"/>
      <c r="N22" s="76"/>
      <c r="O22" s="198"/>
      <c r="P22" s="198"/>
      <c r="Q22" s="198"/>
      <c r="R22" s="198"/>
      <c r="S22" s="198"/>
      <c r="T22" s="198"/>
      <c r="U22" s="199"/>
    </row>
    <row r="23" spans="1:21" ht="19.899999999999999" customHeight="1">
      <c r="A23" s="198"/>
      <c r="B23" s="198"/>
      <c r="C23" s="198"/>
      <c r="D23" s="198"/>
      <c r="E23" s="198"/>
      <c r="F23" s="199"/>
      <c r="G23" s="199"/>
      <c r="H23" s="198"/>
      <c r="I23" s="199"/>
      <c r="J23" s="199"/>
      <c r="K23" s="198"/>
      <c r="L23" s="199"/>
      <c r="M23" s="76"/>
      <c r="N23" s="76"/>
      <c r="O23" s="198"/>
      <c r="P23" s="198"/>
      <c r="Q23" s="198"/>
      <c r="R23" s="198"/>
      <c r="S23" s="198"/>
      <c r="T23" s="198"/>
      <c r="U23" s="199"/>
    </row>
    <row r="24" spans="1:21" ht="36" customHeight="1">
      <c r="A24" s="198"/>
      <c r="B24" s="198"/>
      <c r="C24" s="198"/>
      <c r="D24" s="198"/>
      <c r="E24" s="198"/>
      <c r="F24" s="199"/>
      <c r="G24" s="199"/>
      <c r="H24" s="198"/>
      <c r="I24" s="199"/>
      <c r="J24" s="199"/>
      <c r="K24" s="198"/>
      <c r="L24" s="199"/>
      <c r="M24" s="76"/>
      <c r="N24" s="76"/>
      <c r="O24" s="198"/>
      <c r="P24" s="198"/>
      <c r="Q24" s="198"/>
      <c r="R24" s="198"/>
      <c r="S24" s="198"/>
      <c r="T24" s="198"/>
      <c r="U24" s="199"/>
    </row>
    <row r="25" spans="1:21" ht="19.899999999999999" customHeight="1">
      <c r="A25" s="200"/>
      <c r="B25" s="200"/>
      <c r="C25" s="200"/>
      <c r="D25" s="200"/>
      <c r="E25" s="200"/>
      <c r="F25" s="201"/>
      <c r="G25" s="201"/>
      <c r="H25" s="200"/>
      <c r="I25" s="201"/>
      <c r="J25" s="201"/>
      <c r="K25" s="200"/>
      <c r="L25" s="201"/>
      <c r="M25" s="201"/>
      <c r="N25" s="201"/>
      <c r="O25" s="200"/>
      <c r="P25" s="200"/>
      <c r="Q25" s="200"/>
      <c r="R25" s="200"/>
      <c r="S25" s="200"/>
      <c r="T25" s="200"/>
      <c r="U25" s="201"/>
    </row>
    <row r="26" spans="1:21" s="183" customFormat="1" ht="13.5">
      <c r="A26" s="13" t="s">
        <v>373</v>
      </c>
      <c r="B26" s="182"/>
      <c r="C26" s="182"/>
      <c r="D26" s="182"/>
      <c r="E26" s="182"/>
      <c r="F26" s="182"/>
      <c r="G26" s="182"/>
      <c r="H26" s="182"/>
      <c r="I26" s="182"/>
      <c r="J26" s="182"/>
      <c r="K26" s="182"/>
      <c r="L26" s="182"/>
      <c r="M26" s="182"/>
      <c r="N26" s="182"/>
      <c r="O26" s="182"/>
      <c r="P26" s="182"/>
      <c r="Q26" s="182"/>
      <c r="R26" s="182"/>
      <c r="S26" s="182"/>
      <c r="T26" s="182"/>
      <c r="U26" s="182"/>
    </row>
    <row r="27" spans="1:21" s="183" customFormat="1" ht="13.5">
      <c r="A27" s="13" t="s">
        <v>374</v>
      </c>
      <c r="B27" s="182"/>
      <c r="C27" s="182"/>
      <c r="D27" s="182"/>
      <c r="E27" s="182"/>
      <c r="F27" s="182"/>
      <c r="G27" s="182"/>
      <c r="H27" s="182"/>
      <c r="I27" s="182"/>
      <c r="J27" s="182"/>
      <c r="K27" s="182"/>
      <c r="L27" s="182"/>
      <c r="M27" s="182"/>
      <c r="N27" s="182"/>
      <c r="O27" s="182"/>
      <c r="P27" s="182"/>
      <c r="Q27" s="182"/>
      <c r="R27" s="182"/>
      <c r="S27" s="182"/>
      <c r="T27" s="182"/>
      <c r="U27" s="182"/>
    </row>
    <row r="28" spans="1:21" s="183" customFormat="1" ht="13.5">
      <c r="A28" s="13" t="s">
        <v>375</v>
      </c>
      <c r="B28" s="13"/>
      <c r="C28" s="13"/>
      <c r="D28" s="13"/>
      <c r="E28" s="13"/>
      <c r="F28" s="13"/>
      <c r="G28" s="13"/>
      <c r="H28" s="13"/>
      <c r="I28" s="13"/>
      <c r="J28" s="13"/>
      <c r="K28" s="13"/>
      <c r="L28" s="13"/>
      <c r="M28" s="13"/>
      <c r="N28" s="13"/>
      <c r="O28" s="13"/>
      <c r="P28" s="13"/>
      <c r="Q28" s="13"/>
      <c r="R28" s="13"/>
      <c r="S28" s="13"/>
      <c r="T28" s="13"/>
      <c r="U28" s="13"/>
    </row>
    <row r="29" spans="1:21" s="183" customFormat="1" ht="13.5">
      <c r="A29" s="13" t="s">
        <v>376</v>
      </c>
      <c r="B29" s="13"/>
      <c r="C29" s="13"/>
      <c r="D29" s="13"/>
      <c r="E29" s="13"/>
      <c r="F29" s="13"/>
      <c r="G29" s="13"/>
      <c r="H29" s="13"/>
      <c r="I29" s="13"/>
      <c r="J29" s="13"/>
      <c r="K29" s="13"/>
      <c r="L29" s="13"/>
      <c r="M29" s="13"/>
      <c r="N29" s="13"/>
      <c r="O29" s="13"/>
      <c r="P29" s="13"/>
      <c r="Q29" s="13"/>
      <c r="R29" s="13"/>
      <c r="S29" s="13"/>
      <c r="T29" s="13"/>
      <c r="U29" s="13"/>
    </row>
    <row r="30" spans="1:21" s="183" customFormat="1" ht="13.5">
      <c r="A30" s="1237" t="s">
        <v>377</v>
      </c>
      <c r="B30" s="1238"/>
      <c r="C30" s="1238"/>
      <c r="D30" s="1238"/>
      <c r="E30" s="1238"/>
      <c r="F30" s="1238"/>
      <c r="G30" s="1238"/>
      <c r="H30" s="1238"/>
      <c r="I30" s="1238"/>
      <c r="J30" s="1238"/>
      <c r="K30" s="1238"/>
      <c r="L30" s="1238"/>
      <c r="M30" s="1238"/>
      <c r="N30" s="1238"/>
      <c r="O30" s="1238"/>
      <c r="P30" s="1238"/>
      <c r="Q30" s="1238"/>
      <c r="R30" s="1238"/>
      <c r="S30" s="1238"/>
      <c r="T30" s="1238"/>
      <c r="U30" s="1238"/>
    </row>
    <row r="31" spans="1:21" s="183" customFormat="1" ht="13.5">
      <c r="A31" s="13" t="s">
        <v>378</v>
      </c>
    </row>
    <row r="32" spans="1:21" s="183" customFormat="1" ht="13.5">
      <c r="A32" s="13" t="s">
        <v>379</v>
      </c>
      <c r="B32" s="13"/>
      <c r="C32" s="13"/>
      <c r="D32" s="13"/>
      <c r="E32" s="13"/>
      <c r="F32" s="13"/>
      <c r="G32" s="13"/>
      <c r="H32" s="13"/>
      <c r="I32" s="13"/>
      <c r="J32" s="13"/>
      <c r="K32" s="13"/>
      <c r="L32" s="13"/>
      <c r="M32" s="13"/>
      <c r="N32" s="13"/>
      <c r="O32" s="13"/>
      <c r="P32" s="13"/>
      <c r="Q32" s="13"/>
      <c r="R32" s="13"/>
      <c r="S32" s="13"/>
      <c r="T32" s="13"/>
      <c r="U32" s="13"/>
    </row>
    <row r="33" spans="1:21" s="183" customFormat="1" ht="13.5">
      <c r="A33" s="13" t="s">
        <v>380</v>
      </c>
      <c r="B33" s="13"/>
      <c r="C33" s="13"/>
      <c r="D33" s="13"/>
      <c r="E33" s="13"/>
      <c r="F33" s="13"/>
      <c r="G33" s="13"/>
      <c r="H33" s="13"/>
      <c r="I33" s="13"/>
      <c r="J33" s="13"/>
      <c r="K33" s="13"/>
      <c r="L33" s="13"/>
      <c r="M33" s="13"/>
      <c r="N33" s="13"/>
      <c r="O33" s="13"/>
      <c r="P33" s="13"/>
      <c r="Q33" s="13"/>
      <c r="R33" s="13"/>
      <c r="S33" s="13"/>
      <c r="T33" s="13"/>
      <c r="U33" s="13"/>
    </row>
    <row r="34" spans="1:21" s="183" customFormat="1" ht="13.5">
      <c r="A34" s="1237" t="s">
        <v>381</v>
      </c>
      <c r="B34" s="1237"/>
      <c r="C34" s="1237"/>
      <c r="D34" s="1237"/>
      <c r="E34" s="1237"/>
      <c r="F34" s="1237"/>
      <c r="G34" s="1237"/>
      <c r="H34" s="1237"/>
      <c r="I34" s="1237"/>
      <c r="J34" s="1237"/>
      <c r="K34" s="1237"/>
      <c r="L34" s="1237"/>
      <c r="M34" s="1237"/>
      <c r="N34" s="1237"/>
      <c r="O34" s="1237"/>
      <c r="P34" s="1237"/>
      <c r="Q34" s="1237"/>
      <c r="R34" s="1237"/>
      <c r="S34" s="1237"/>
      <c r="T34" s="1237"/>
      <c r="U34" s="1237"/>
    </row>
    <row r="35" spans="1:21" s="183" customFormat="1" ht="13.5">
      <c r="A35" s="13" t="s">
        <v>382</v>
      </c>
      <c r="B35" s="202"/>
      <c r="C35" s="202"/>
      <c r="D35" s="202"/>
      <c r="E35" s="202"/>
      <c r="F35" s="202"/>
      <c r="G35" s="202"/>
      <c r="H35" s="202"/>
      <c r="I35" s="202"/>
      <c r="J35" s="202"/>
      <c r="K35" s="202"/>
      <c r="L35" s="202"/>
      <c r="M35" s="202"/>
      <c r="N35" s="202"/>
      <c r="O35" s="202"/>
      <c r="P35" s="202"/>
      <c r="Q35" s="202"/>
      <c r="R35" s="202"/>
      <c r="S35" s="202"/>
      <c r="T35" s="202"/>
      <c r="U35" s="202"/>
    </row>
    <row r="36" spans="1:21" s="183" customFormat="1" ht="13.5">
      <c r="A36" s="13" t="s">
        <v>383</v>
      </c>
      <c r="B36" s="202"/>
      <c r="C36" s="202"/>
      <c r="D36" s="202"/>
      <c r="E36" s="202"/>
      <c r="F36" s="202"/>
      <c r="G36" s="202"/>
      <c r="H36" s="202"/>
      <c r="I36" s="202"/>
      <c r="J36" s="202"/>
      <c r="K36" s="202"/>
      <c r="L36" s="202"/>
      <c r="M36" s="202"/>
      <c r="N36" s="202"/>
      <c r="O36" s="202"/>
      <c r="P36" s="202"/>
      <c r="Q36" s="202"/>
      <c r="R36" s="202"/>
      <c r="S36" s="202"/>
      <c r="T36" s="202"/>
      <c r="U36" s="202"/>
    </row>
    <row r="37" spans="1:21" s="183" customFormat="1" ht="13.5">
      <c r="A37" s="1237" t="s">
        <v>384</v>
      </c>
      <c r="B37" s="1238"/>
      <c r="C37" s="1238"/>
      <c r="D37" s="1238"/>
      <c r="E37" s="1238"/>
      <c r="F37" s="1238"/>
      <c r="G37" s="1238"/>
      <c r="H37" s="1238"/>
      <c r="I37" s="1238"/>
      <c r="J37" s="1238"/>
      <c r="K37" s="1238"/>
      <c r="L37" s="1238"/>
      <c r="M37" s="1238"/>
      <c r="N37" s="1238"/>
      <c r="O37" s="1238"/>
      <c r="P37" s="1238"/>
      <c r="Q37" s="1238"/>
      <c r="R37" s="1238"/>
      <c r="S37" s="1238"/>
      <c r="T37" s="1238"/>
      <c r="U37" s="1238"/>
    </row>
    <row r="38" spans="1:21">
      <c r="A38" s="11" t="s">
        <v>385</v>
      </c>
    </row>
    <row r="39" spans="1:21">
      <c r="A39" s="11" t="s">
        <v>303</v>
      </c>
    </row>
  </sheetData>
  <mergeCells count="30">
    <mergeCell ref="A2:U2"/>
    <mergeCell ref="A3:U3"/>
    <mergeCell ref="H4:N4"/>
    <mergeCell ref="Q4:U4"/>
    <mergeCell ref="A5:A7"/>
    <mergeCell ref="B5:B7"/>
    <mergeCell ref="C5:D5"/>
    <mergeCell ref="E5:F5"/>
    <mergeCell ref="G5:L5"/>
    <mergeCell ref="M5:M7"/>
    <mergeCell ref="N5:N7"/>
    <mergeCell ref="O5:T5"/>
    <mergeCell ref="U5:U7"/>
    <mergeCell ref="C6:C7"/>
    <mergeCell ref="D6:D7"/>
    <mergeCell ref="E6:E7"/>
    <mergeCell ref="A34:U34"/>
    <mergeCell ref="A37:U37"/>
    <mergeCell ref="R6:T6"/>
    <mergeCell ref="G7:G8"/>
    <mergeCell ref="H7:H8"/>
    <mergeCell ref="I7:I8"/>
    <mergeCell ref="J7:J8"/>
    <mergeCell ref="K7:K8"/>
    <mergeCell ref="L7:L8"/>
    <mergeCell ref="F6:F7"/>
    <mergeCell ref="G6:I6"/>
    <mergeCell ref="J6:L6"/>
    <mergeCell ref="O6:Q6"/>
    <mergeCell ref="A30:U30"/>
  </mergeCells>
  <phoneticPr fontId="3" type="noConversion"/>
  <printOptions horizontalCentered="1"/>
  <pageMargins left="0.39370078740157483" right="0.39370078740157483" top="0.78740157480314965" bottom="0.78740157480314965" header="0.51181102362204722" footer="0.51181102362204722"/>
  <pageSetup paperSize="9" firstPageNumber="177" orientation="portrait" useFirstPageNumber="1" r:id="rId1"/>
  <headerFooter alignWithMargins="0">
    <oddFooter>&amp;C&amp;P</oddFooter>
  </headerFooter>
</worksheet>
</file>

<file path=xl/worksheets/sheet53.xml><?xml version="1.0" encoding="utf-8"?>
<worksheet xmlns="http://schemas.openxmlformats.org/spreadsheetml/2006/main" xmlns:r="http://schemas.openxmlformats.org/officeDocument/2006/relationships">
  <sheetPr>
    <tabColor theme="8"/>
  </sheetPr>
  <dimension ref="A1:D26"/>
  <sheetViews>
    <sheetView topLeftCell="A11" zoomScaleNormal="100" workbookViewId="0">
      <selection activeCell="E14" sqref="E14"/>
    </sheetView>
  </sheetViews>
  <sheetFormatPr defaultColWidth="9" defaultRowHeight="17"/>
  <cols>
    <col min="1" max="1" width="8.1796875" style="84" customWidth="1"/>
    <col min="2" max="2" width="28.7265625" style="84" customWidth="1"/>
    <col min="3" max="3" width="48" style="84" customWidth="1"/>
    <col min="4" max="16384" width="9" style="84"/>
  </cols>
  <sheetData>
    <row r="1" spans="1:4">
      <c r="A1" s="1" t="s">
        <v>305</v>
      </c>
    </row>
    <row r="2" spans="1:4" ht="27.75" customHeight="1">
      <c r="A2" s="1104" t="s">
        <v>509</v>
      </c>
      <c r="B2" s="1251"/>
      <c r="C2" s="1251"/>
    </row>
    <row r="3" spans="1:4" ht="27.75" customHeight="1">
      <c r="A3" s="1096" t="s">
        <v>594</v>
      </c>
      <c r="B3" s="1096"/>
      <c r="C3" s="1096"/>
    </row>
    <row r="4" spans="1:4" ht="27.75" customHeight="1">
      <c r="A4" s="1252" t="s">
        <v>386</v>
      </c>
      <c r="B4" s="1252"/>
      <c r="C4" s="1252"/>
    </row>
    <row r="5" spans="1:4" ht="22.9" customHeight="1">
      <c r="A5" s="1236" t="s">
        <v>593</v>
      </c>
      <c r="B5" s="1236"/>
      <c r="C5" s="1236"/>
    </row>
    <row r="6" spans="1:4" ht="34.5" customHeight="1">
      <c r="A6" s="1253" t="s">
        <v>306</v>
      </c>
      <c r="B6" s="1253"/>
      <c r="C6" s="1253" t="s">
        <v>307</v>
      </c>
    </row>
    <row r="7" spans="1:4" ht="33.75" customHeight="1">
      <c r="A7" s="203" t="s">
        <v>308</v>
      </c>
      <c r="B7" s="203" t="s">
        <v>309</v>
      </c>
      <c r="C7" s="1253"/>
    </row>
    <row r="8" spans="1:4" ht="400">
      <c r="A8" s="87">
        <v>1</v>
      </c>
      <c r="B8" s="274" t="s">
        <v>595</v>
      </c>
      <c r="C8" s="86" t="s">
        <v>2640</v>
      </c>
      <c r="D8"/>
    </row>
    <row r="9" spans="1:4" ht="156.5" customHeight="1">
      <c r="A9" s="268">
        <v>2</v>
      </c>
      <c r="B9" s="736" t="s">
        <v>596</v>
      </c>
      <c r="C9" s="736" t="s">
        <v>2432</v>
      </c>
      <c r="D9"/>
    </row>
    <row r="10" spans="1:4" ht="123.5" customHeight="1">
      <c r="A10" s="88">
        <v>3</v>
      </c>
      <c r="B10" s="83" t="s">
        <v>597</v>
      </c>
      <c r="C10" s="83" t="s">
        <v>2628</v>
      </c>
      <c r="D10"/>
    </row>
    <row r="11" spans="1:4" ht="129.5" customHeight="1">
      <c r="A11" s="88">
        <v>4</v>
      </c>
      <c r="B11" s="83" t="s">
        <v>598</v>
      </c>
      <c r="C11" s="83" t="s">
        <v>2431</v>
      </c>
      <c r="D11"/>
    </row>
    <row r="12" spans="1:4" ht="84" customHeight="1">
      <c r="A12" s="88">
        <v>5</v>
      </c>
      <c r="B12" s="83" t="s">
        <v>2720</v>
      </c>
      <c r="C12" s="83" t="s">
        <v>2721</v>
      </c>
    </row>
    <row r="13" spans="1:4" ht="45" customHeight="1">
      <c r="A13" s="268"/>
      <c r="B13" s="275"/>
      <c r="C13" s="268"/>
    </row>
    <row r="14" spans="1:4" ht="45" customHeight="1">
      <c r="A14" s="88"/>
      <c r="B14" s="205"/>
      <c r="C14" s="88"/>
    </row>
    <row r="15" spans="1:4" ht="45" customHeight="1">
      <c r="A15" s="88"/>
      <c r="B15" s="205"/>
      <c r="C15" s="88"/>
    </row>
    <row r="16" spans="1:4" ht="45" customHeight="1">
      <c r="A16" s="88"/>
      <c r="B16" s="205"/>
      <c r="C16" s="88"/>
    </row>
    <row r="17" spans="1:3" ht="45" customHeight="1">
      <c r="A17" s="88"/>
      <c r="B17" s="205"/>
      <c r="C17" s="88"/>
    </row>
    <row r="18" spans="1:3" ht="20.25" customHeight="1">
      <c r="A18" s="206"/>
      <c r="B18" s="207"/>
      <c r="C18" s="208"/>
    </row>
    <row r="19" spans="1:3" ht="47.25" customHeight="1">
      <c r="A19" s="209"/>
      <c r="B19" s="210"/>
      <c r="C19" s="79"/>
    </row>
    <row r="20" spans="1:3" ht="45" customHeight="1">
      <c r="A20" s="211"/>
      <c r="B20" s="212"/>
      <c r="C20" s="213"/>
    </row>
    <row r="21" spans="1:3">
      <c r="A21" s="1" t="s">
        <v>310</v>
      </c>
      <c r="B21" s="1"/>
    </row>
    <row r="22" spans="1:3" ht="24.75" customHeight="1"/>
    <row r="23" spans="1:3" ht="24.75" customHeight="1"/>
    <row r="24" spans="1:3" ht="24.75" customHeight="1"/>
    <row r="25" spans="1:3" ht="24.75" customHeight="1"/>
    <row r="26" spans="1:3" ht="25.5" customHeight="1"/>
  </sheetData>
  <mergeCells count="6">
    <mergeCell ref="A2:C2"/>
    <mergeCell ref="A3:C3"/>
    <mergeCell ref="A4:C4"/>
    <mergeCell ref="A5:C5"/>
    <mergeCell ref="A6:B6"/>
    <mergeCell ref="C6:C7"/>
  </mergeCells>
  <phoneticPr fontId="3" type="noConversion"/>
  <printOptions horizontalCentered="1"/>
  <pageMargins left="0.78740157480314965" right="0.39370078740157483" top="0.78740157480314965" bottom="0.78740157480314965" header="0.51181102362204722" footer="0.51181102362204722"/>
  <pageSetup paperSize="9" firstPageNumber="178" orientation="portrait" useFirstPageNumber="1" horizontalDpi="1200" r:id="rId1"/>
  <headerFooter alignWithMargins="0">
    <oddFooter>&amp;C&amp;P</oddFooter>
  </headerFooter>
</worksheet>
</file>

<file path=xl/worksheets/sheet54.xml><?xml version="1.0" encoding="utf-8"?>
<worksheet xmlns="http://schemas.openxmlformats.org/spreadsheetml/2006/main" xmlns:r="http://schemas.openxmlformats.org/officeDocument/2006/relationships">
  <dimension ref="A1:C18"/>
  <sheetViews>
    <sheetView topLeftCell="A11" workbookViewId="0">
      <selection activeCell="F11" sqref="F11"/>
    </sheetView>
  </sheetViews>
  <sheetFormatPr defaultColWidth="9" defaultRowHeight="17"/>
  <cols>
    <col min="1" max="1" width="10.6328125" style="84" customWidth="1"/>
    <col min="2" max="2" width="42.6328125" style="84" customWidth="1"/>
    <col min="3" max="3" width="36.90625" style="84" customWidth="1"/>
    <col min="4" max="16384" width="9" style="84"/>
  </cols>
  <sheetData>
    <row r="1" spans="1:3">
      <c r="A1" s="1" t="s">
        <v>312</v>
      </c>
    </row>
    <row r="2" spans="1:3" ht="27.75" customHeight="1">
      <c r="A2" s="1104" t="s">
        <v>509</v>
      </c>
      <c r="B2" s="1251"/>
      <c r="C2" s="1251"/>
    </row>
    <row r="3" spans="1:3" ht="27.75" customHeight="1">
      <c r="A3" s="1096" t="s">
        <v>592</v>
      </c>
      <c r="B3" s="1096"/>
      <c r="C3" s="1096"/>
    </row>
    <row r="4" spans="1:3" ht="27.75" customHeight="1">
      <c r="A4" s="1252" t="s">
        <v>311</v>
      </c>
      <c r="B4" s="1252"/>
      <c r="C4" s="1252"/>
    </row>
    <row r="5" spans="1:3" ht="22.9" customHeight="1">
      <c r="A5" s="1236" t="s">
        <v>616</v>
      </c>
      <c r="B5" s="1236"/>
      <c r="C5" s="1236"/>
    </row>
    <row r="6" spans="1:3" ht="34.5" customHeight="1">
      <c r="A6" s="1253" t="s">
        <v>306</v>
      </c>
      <c r="B6" s="1253"/>
      <c r="C6" s="1253" t="s">
        <v>307</v>
      </c>
    </row>
    <row r="7" spans="1:3" ht="33.75" customHeight="1">
      <c r="A7" s="203" t="s">
        <v>308</v>
      </c>
      <c r="B7" s="204" t="s">
        <v>309</v>
      </c>
      <c r="C7" s="1253"/>
    </row>
    <row r="8" spans="1:3" ht="111" customHeight="1">
      <c r="A8" s="87">
        <v>1</v>
      </c>
      <c r="B8" s="278" t="s">
        <v>609</v>
      </c>
      <c r="C8" s="278" t="s">
        <v>613</v>
      </c>
    </row>
    <row r="9" spans="1:3" ht="130.5" customHeight="1">
      <c r="A9" s="206">
        <v>2</v>
      </c>
      <c r="B9" s="207" t="s">
        <v>610</v>
      </c>
      <c r="C9" s="279" t="s">
        <v>614</v>
      </c>
    </row>
    <row r="10" spans="1:3" ht="98" customHeight="1">
      <c r="A10" s="214">
        <v>3</v>
      </c>
      <c r="B10" s="207" t="s">
        <v>611</v>
      </c>
      <c r="C10" s="279" t="s">
        <v>615</v>
      </c>
    </row>
    <row r="11" spans="1:3" ht="192" customHeight="1">
      <c r="A11" s="214">
        <v>4</v>
      </c>
      <c r="B11" s="207" t="s">
        <v>612</v>
      </c>
      <c r="C11" s="279" t="s">
        <v>2719</v>
      </c>
    </row>
    <row r="12" spans="1:3" ht="45" customHeight="1">
      <c r="A12" s="280"/>
      <c r="B12" s="281"/>
      <c r="C12" s="282"/>
    </row>
    <row r="13" spans="1:3">
      <c r="A13" s="1" t="s">
        <v>310</v>
      </c>
      <c r="B13" s="1"/>
    </row>
    <row r="14" spans="1:3" ht="24.75" customHeight="1"/>
    <row r="15" spans="1:3" ht="24.75" customHeight="1"/>
    <row r="16" spans="1:3" ht="24.75" customHeight="1"/>
    <row r="17" ht="24.75" customHeight="1"/>
    <row r="18" ht="25.5" customHeight="1"/>
  </sheetData>
  <mergeCells count="6">
    <mergeCell ref="A2:C2"/>
    <mergeCell ref="A3:C3"/>
    <mergeCell ref="A4:C4"/>
    <mergeCell ref="A5:C5"/>
    <mergeCell ref="A6:B6"/>
    <mergeCell ref="C6:C7"/>
  </mergeCells>
  <phoneticPr fontId="3" type="noConversion"/>
  <printOptions horizontalCentered="1"/>
  <pageMargins left="0.59055118110236227" right="0.59055118110236227" top="0.78740157480314965" bottom="0.78740157480314965" header="0.51181102362204722" footer="0.51181102362204722"/>
  <pageSetup paperSize="9" firstPageNumber="180" orientation="portrait" useFirstPageNumber="1" horizontalDpi="1200" r:id="rId1"/>
  <headerFooter alignWithMargins="0">
    <oddFooter>&amp;C&amp;P</oddFooter>
  </headerFooter>
</worksheet>
</file>

<file path=xl/worksheets/sheet55.xml><?xml version="1.0" encoding="utf-8"?>
<worksheet xmlns="http://schemas.openxmlformats.org/spreadsheetml/2006/main" xmlns:r="http://schemas.openxmlformats.org/officeDocument/2006/relationships">
  <sheetPr>
    <tabColor theme="5"/>
  </sheetPr>
  <dimension ref="A1:M46"/>
  <sheetViews>
    <sheetView zoomScaleNormal="100" workbookViewId="0">
      <selection activeCell="O10" sqref="O10"/>
    </sheetView>
  </sheetViews>
  <sheetFormatPr defaultRowHeight="17"/>
  <cols>
    <col min="1" max="4" width="3.6328125" customWidth="1"/>
    <col min="6" max="6" width="7.36328125" customWidth="1"/>
    <col min="7" max="7" width="17.90625" customWidth="1"/>
    <col min="12" max="12" width="5.08984375" customWidth="1"/>
  </cols>
  <sheetData>
    <row r="1" spans="1:13">
      <c r="A1" s="1" t="s">
        <v>333</v>
      </c>
    </row>
    <row r="2" spans="1:13" ht="27.5">
      <c r="A2" s="1104" t="s">
        <v>585</v>
      </c>
      <c r="B2" s="1104"/>
      <c r="C2" s="1104"/>
      <c r="D2" s="1104"/>
      <c r="E2" s="1104"/>
      <c r="F2" s="1104"/>
      <c r="G2" s="1104"/>
      <c r="H2" s="1104"/>
      <c r="I2" s="1104"/>
      <c r="J2" s="1104"/>
      <c r="K2" s="1104"/>
      <c r="L2" s="1104"/>
    </row>
    <row r="3" spans="1:13" ht="27.5">
      <c r="A3" s="859" t="s">
        <v>334</v>
      </c>
      <c r="B3" s="859"/>
      <c r="C3" s="859"/>
      <c r="D3" s="859"/>
      <c r="E3" s="859"/>
      <c r="F3" s="859"/>
      <c r="G3" s="859"/>
      <c r="H3" s="859"/>
      <c r="I3" s="859"/>
      <c r="J3" s="859"/>
      <c r="K3" s="859"/>
      <c r="L3" s="859"/>
    </row>
    <row r="4" spans="1:13" ht="19.5">
      <c r="A4" s="1236" t="s">
        <v>599</v>
      </c>
      <c r="B4" s="1236"/>
      <c r="C4" s="1236"/>
      <c r="D4" s="1236"/>
      <c r="E4" s="1236"/>
      <c r="F4" s="1236"/>
      <c r="G4" s="1236"/>
      <c r="H4" s="1236"/>
      <c r="I4" s="1236"/>
      <c r="J4" s="1236"/>
      <c r="K4" s="1236"/>
      <c r="L4" s="1236"/>
    </row>
    <row r="5" spans="1:13" s="8" customFormat="1">
      <c r="L5" s="3" t="s">
        <v>8</v>
      </c>
      <c r="M5" s="3"/>
    </row>
    <row r="6" spans="1:13">
      <c r="A6" s="1259" t="s">
        <v>335</v>
      </c>
      <c r="B6" s="1259"/>
      <c r="C6" s="1259"/>
      <c r="D6" s="1259"/>
      <c r="E6" s="1259"/>
      <c r="F6" s="1066" t="s">
        <v>387</v>
      </c>
      <c r="G6" s="1260" t="s">
        <v>346</v>
      </c>
      <c r="H6" s="1262" t="s">
        <v>336</v>
      </c>
      <c r="I6" s="1262"/>
      <c r="J6" s="1262"/>
      <c r="K6" s="1260" t="s">
        <v>337</v>
      </c>
      <c r="L6" s="1063" t="s">
        <v>338</v>
      </c>
    </row>
    <row r="7" spans="1:13" ht="34">
      <c r="A7" s="252" t="s">
        <v>339</v>
      </c>
      <c r="B7" s="252" t="s">
        <v>340</v>
      </c>
      <c r="C7" s="252" t="s">
        <v>341</v>
      </c>
      <c r="D7" s="252" t="s">
        <v>342</v>
      </c>
      <c r="E7" s="252" t="s">
        <v>343</v>
      </c>
      <c r="F7" s="1066"/>
      <c r="G7" s="1261"/>
      <c r="H7" s="253" t="s">
        <v>344</v>
      </c>
      <c r="I7" s="253" t="s">
        <v>345</v>
      </c>
      <c r="J7" s="253" t="s">
        <v>503</v>
      </c>
      <c r="K7" s="1261"/>
      <c r="L7" s="1065"/>
    </row>
    <row r="8" spans="1:13">
      <c r="A8" s="240" t="s">
        <v>225</v>
      </c>
      <c r="B8" s="240"/>
      <c r="C8" s="240"/>
      <c r="D8" s="240"/>
      <c r="E8" s="241"/>
      <c r="F8" s="1254"/>
      <c r="G8" s="1257"/>
      <c r="H8" s="1257"/>
      <c r="I8" s="1257"/>
      <c r="J8" s="1257"/>
      <c r="K8" s="1257"/>
      <c r="L8" s="1254"/>
    </row>
    <row r="9" spans="1:13">
      <c r="A9" s="242"/>
      <c r="B9" s="242"/>
      <c r="C9" s="242"/>
      <c r="D9" s="242"/>
      <c r="E9" s="243"/>
      <c r="F9" s="1256"/>
      <c r="G9" s="1258"/>
      <c r="H9" s="1258"/>
      <c r="I9" s="1258"/>
      <c r="J9" s="1258"/>
      <c r="K9" s="1258"/>
      <c r="L9" s="1255"/>
    </row>
    <row r="10" spans="1:13">
      <c r="A10" s="242"/>
      <c r="B10" s="242"/>
      <c r="C10" s="242"/>
      <c r="D10" s="242"/>
      <c r="E10" s="243"/>
      <c r="F10" s="244"/>
      <c r="G10" s="245"/>
      <c r="H10" s="245"/>
      <c r="I10" s="245"/>
      <c r="J10" s="245"/>
      <c r="K10" s="245"/>
      <c r="L10" s="49"/>
    </row>
    <row r="11" spans="1:13">
      <c r="A11" s="242"/>
      <c r="B11" s="242"/>
      <c r="C11" s="242"/>
      <c r="D11" s="242"/>
      <c r="E11" s="243"/>
      <c r="F11" s="244"/>
      <c r="G11" s="245"/>
      <c r="H11" s="245"/>
      <c r="I11" s="245"/>
      <c r="J11" s="245"/>
      <c r="K11" s="245"/>
      <c r="L11" s="49"/>
    </row>
    <row r="12" spans="1:13">
      <c r="A12" s="242"/>
      <c r="B12" s="242"/>
      <c r="C12" s="242"/>
      <c r="D12" s="242"/>
      <c r="E12" s="243"/>
      <c r="F12" s="244"/>
      <c r="G12" s="245"/>
      <c r="H12" s="245"/>
      <c r="I12" s="245"/>
      <c r="J12" s="245"/>
      <c r="K12" s="245"/>
      <c r="L12" s="49"/>
    </row>
    <row r="13" spans="1:13">
      <c r="A13" s="242"/>
      <c r="B13" s="242"/>
      <c r="C13" s="242"/>
      <c r="D13" s="242"/>
      <c r="E13" s="243"/>
      <c r="F13" s="244"/>
      <c r="G13" s="245"/>
      <c r="H13" s="245"/>
      <c r="I13" s="245"/>
      <c r="J13" s="245"/>
      <c r="K13" s="245"/>
      <c r="L13" s="49"/>
    </row>
    <row r="14" spans="1:13">
      <c r="A14" s="242"/>
      <c r="B14" s="242"/>
      <c r="C14" s="242"/>
      <c r="D14" s="242"/>
      <c r="E14" s="243"/>
      <c r="F14" s="244"/>
      <c r="G14" s="245"/>
      <c r="H14" s="245"/>
      <c r="I14" s="245"/>
      <c r="J14" s="245"/>
      <c r="K14" s="245"/>
      <c r="L14" s="49"/>
    </row>
    <row r="15" spans="1:13">
      <c r="A15" s="242"/>
      <c r="B15" s="242"/>
      <c r="C15" s="242"/>
      <c r="D15" s="242"/>
      <c r="E15" s="243"/>
      <c r="F15" s="244"/>
      <c r="G15" s="245"/>
      <c r="H15" s="245"/>
      <c r="I15" s="245"/>
      <c r="J15" s="245"/>
      <c r="K15" s="245"/>
      <c r="L15" s="49"/>
    </row>
    <row r="16" spans="1:13">
      <c r="A16" s="242"/>
      <c r="B16" s="242"/>
      <c r="C16" s="242"/>
      <c r="D16" s="242"/>
      <c r="E16" s="243"/>
      <c r="F16" s="244"/>
      <c r="G16" s="245"/>
      <c r="H16" s="245"/>
      <c r="I16" s="245"/>
      <c r="J16" s="245"/>
      <c r="K16" s="245"/>
      <c r="L16" s="49"/>
    </row>
    <row r="17" spans="1:12">
      <c r="A17" s="242"/>
      <c r="B17" s="242"/>
      <c r="C17" s="242"/>
      <c r="D17" s="242"/>
      <c r="E17" s="243"/>
      <c r="F17" s="244"/>
      <c r="G17" s="245"/>
      <c r="H17" s="245"/>
      <c r="I17" s="245"/>
      <c r="J17" s="245"/>
      <c r="K17" s="245"/>
      <c r="L17" s="49"/>
    </row>
    <row r="18" spans="1:12">
      <c r="A18" s="242"/>
      <c r="B18" s="242"/>
      <c r="C18" s="242"/>
      <c r="D18" s="242"/>
      <c r="E18" s="243"/>
      <c r="F18" s="244"/>
      <c r="G18" s="245"/>
      <c r="H18" s="245"/>
      <c r="I18" s="245"/>
      <c r="J18" s="245"/>
      <c r="K18" s="245"/>
      <c r="L18" s="49"/>
    </row>
    <row r="19" spans="1:12">
      <c r="A19" s="242"/>
      <c r="B19" s="242"/>
      <c r="C19" s="242"/>
      <c r="D19" s="242"/>
      <c r="E19" s="243"/>
      <c r="F19" s="244"/>
      <c r="G19" s="245"/>
      <c r="H19" s="245"/>
      <c r="I19" s="245"/>
      <c r="J19" s="245"/>
      <c r="K19" s="245"/>
      <c r="L19" s="49"/>
    </row>
    <row r="20" spans="1:12">
      <c r="A20" s="242"/>
      <c r="B20" s="242"/>
      <c r="C20" s="242"/>
      <c r="D20" s="242"/>
      <c r="E20" s="243"/>
      <c r="F20" s="244"/>
      <c r="G20" s="245"/>
      <c r="H20" s="245"/>
      <c r="I20" s="245"/>
      <c r="J20" s="245"/>
      <c r="K20" s="245"/>
      <c r="L20" s="49"/>
    </row>
    <row r="21" spans="1:12">
      <c r="A21" s="242"/>
      <c r="B21" s="242"/>
      <c r="C21" s="242"/>
      <c r="D21" s="242"/>
      <c r="E21" s="243"/>
      <c r="F21" s="244"/>
      <c r="G21" s="245"/>
      <c r="H21" s="245"/>
      <c r="I21" s="245"/>
      <c r="J21" s="245"/>
      <c r="K21" s="245"/>
      <c r="L21" s="49"/>
    </row>
    <row r="22" spans="1:12">
      <c r="A22" s="242"/>
      <c r="B22" s="242"/>
      <c r="C22" s="242"/>
      <c r="D22" s="242"/>
      <c r="E22" s="243"/>
      <c r="F22" s="244"/>
      <c r="G22" s="245"/>
      <c r="H22" s="245"/>
      <c r="I22" s="245"/>
      <c r="J22" s="245"/>
      <c r="K22" s="245"/>
      <c r="L22" s="49"/>
    </row>
    <row r="23" spans="1:12">
      <c r="A23" s="242"/>
      <c r="B23" s="242"/>
      <c r="C23" s="242"/>
      <c r="D23" s="242"/>
      <c r="E23" s="243"/>
      <c r="F23" s="244"/>
      <c r="G23" s="245"/>
      <c r="H23" s="245"/>
      <c r="I23" s="245"/>
      <c r="J23" s="245"/>
      <c r="K23" s="245"/>
      <c r="L23" s="49"/>
    </row>
    <row r="24" spans="1:12">
      <c r="A24" s="242"/>
      <c r="B24" s="242"/>
      <c r="C24" s="242"/>
      <c r="D24" s="242"/>
      <c r="E24" s="243"/>
      <c r="F24" s="244"/>
      <c r="G24" s="245"/>
      <c r="H24" s="245"/>
      <c r="I24" s="245"/>
      <c r="J24" s="245"/>
      <c r="K24" s="245"/>
      <c r="L24" s="49"/>
    </row>
    <row r="25" spans="1:12">
      <c r="A25" s="242"/>
      <c r="B25" s="242"/>
      <c r="C25" s="242"/>
      <c r="D25" s="242"/>
      <c r="E25" s="243"/>
      <c r="F25" s="244"/>
      <c r="G25" s="245"/>
      <c r="H25" s="245"/>
      <c r="I25" s="245"/>
      <c r="J25" s="245"/>
      <c r="K25" s="245"/>
      <c r="L25" s="49"/>
    </row>
    <row r="26" spans="1:12">
      <c r="A26" s="242"/>
      <c r="B26" s="242"/>
      <c r="C26" s="242"/>
      <c r="D26" s="242"/>
      <c r="E26" s="243"/>
      <c r="F26" s="244"/>
      <c r="G26" s="245"/>
      <c r="H26" s="245"/>
      <c r="I26" s="245"/>
      <c r="J26" s="245"/>
      <c r="K26" s="245"/>
      <c r="L26" s="49"/>
    </row>
    <row r="27" spans="1:12">
      <c r="A27" s="242"/>
      <c r="B27" s="242"/>
      <c r="C27" s="242"/>
      <c r="D27" s="242"/>
      <c r="E27" s="243"/>
      <c r="F27" s="244"/>
      <c r="G27" s="245"/>
      <c r="H27" s="245"/>
      <c r="I27" s="245"/>
      <c r="J27" s="245"/>
      <c r="K27" s="245"/>
      <c r="L27" s="49"/>
    </row>
    <row r="28" spans="1:12">
      <c r="A28" s="242"/>
      <c r="B28" s="242"/>
      <c r="C28" s="242"/>
      <c r="D28" s="242"/>
      <c r="E28" s="243"/>
      <c r="F28" s="244"/>
      <c r="G28" s="245"/>
      <c r="H28" s="245"/>
      <c r="I28" s="245"/>
      <c r="J28" s="245"/>
      <c r="K28" s="245"/>
      <c r="L28" s="49"/>
    </row>
    <row r="29" spans="1:12">
      <c r="A29" s="242"/>
      <c r="B29" s="242"/>
      <c r="C29" s="242"/>
      <c r="D29" s="242"/>
      <c r="E29" s="243"/>
      <c r="F29" s="244"/>
      <c r="G29" s="245"/>
      <c r="H29" s="245"/>
      <c r="I29" s="245"/>
      <c r="J29" s="245"/>
      <c r="K29" s="245"/>
      <c r="L29" s="49"/>
    </row>
    <row r="30" spans="1:12">
      <c r="A30" s="246"/>
      <c r="B30" s="246"/>
      <c r="C30" s="246"/>
      <c r="D30" s="246"/>
      <c r="E30" s="247"/>
      <c r="F30" s="49"/>
      <c r="G30" s="245"/>
      <c r="H30" s="245"/>
      <c r="I30" s="245"/>
      <c r="J30" s="245"/>
      <c r="K30" s="245"/>
      <c r="L30" s="49"/>
    </row>
    <row r="31" spans="1:12" ht="14.25" customHeight="1">
      <c r="A31" s="246"/>
      <c r="B31" s="246"/>
      <c r="C31" s="246"/>
      <c r="D31" s="246"/>
      <c r="E31" s="247"/>
      <c r="F31" s="49"/>
      <c r="G31" s="245"/>
      <c r="H31" s="245"/>
      <c r="I31" s="245"/>
      <c r="J31" s="245"/>
      <c r="K31" s="245"/>
      <c r="L31" s="49"/>
    </row>
    <row r="32" spans="1:12">
      <c r="A32" s="248"/>
      <c r="B32" s="248"/>
      <c r="C32" s="248"/>
      <c r="D32" s="248"/>
      <c r="E32" s="249"/>
      <c r="F32" s="250"/>
      <c r="G32" s="251"/>
      <c r="H32" s="251"/>
      <c r="I32" s="251"/>
      <c r="J32" s="251"/>
      <c r="K32" s="251"/>
      <c r="L32" s="250"/>
    </row>
    <row r="33" spans="1:1" s="11" customFormat="1" ht="13.5">
      <c r="A33" s="13" t="s">
        <v>446</v>
      </c>
    </row>
    <row r="34" spans="1:1" s="11" customFormat="1" ht="13.5">
      <c r="A34" s="11" t="s">
        <v>408</v>
      </c>
    </row>
    <row r="35" spans="1:1" s="11" customFormat="1" ht="13.5">
      <c r="A35" s="11" t="s">
        <v>409</v>
      </c>
    </row>
    <row r="36" spans="1:1" s="11" customFormat="1" ht="13.5">
      <c r="A36" s="11" t="s">
        <v>410</v>
      </c>
    </row>
    <row r="37" spans="1:1" s="11" customFormat="1" ht="13.5">
      <c r="A37" s="11" t="s">
        <v>388</v>
      </c>
    </row>
    <row r="38" spans="1:1" s="11" customFormat="1" ht="13.5">
      <c r="A38" s="11" t="s">
        <v>407</v>
      </c>
    </row>
    <row r="39" spans="1:1" s="11" customFormat="1" ht="13.5">
      <c r="A39" s="11" t="s">
        <v>347</v>
      </c>
    </row>
    <row r="40" spans="1:1" s="11" customFormat="1" ht="13.5">
      <c r="A40" s="11" t="s">
        <v>389</v>
      </c>
    </row>
    <row r="41" spans="1:1" s="11" customFormat="1" ht="13.5">
      <c r="A41" s="11" t="s">
        <v>445</v>
      </c>
    </row>
    <row r="42" spans="1:1" s="11" customFormat="1" ht="13.5">
      <c r="A42" s="11" t="s">
        <v>444</v>
      </c>
    </row>
    <row r="43" spans="1:1" s="11" customFormat="1" ht="13.5">
      <c r="A43" s="11" t="s">
        <v>390</v>
      </c>
    </row>
    <row r="44" spans="1:1" s="11" customFormat="1" ht="13.5">
      <c r="A44" s="11" t="s">
        <v>502</v>
      </c>
    </row>
    <row r="45" spans="1:1" s="11" customFormat="1" ht="13.5">
      <c r="A45" s="11" t="s">
        <v>348</v>
      </c>
    </row>
    <row r="46" spans="1:1" s="11" customFormat="1" ht="13.5">
      <c r="A46" s="11" t="s">
        <v>454</v>
      </c>
    </row>
  </sheetData>
  <mergeCells count="16">
    <mergeCell ref="L8:L9"/>
    <mergeCell ref="A3:L3"/>
    <mergeCell ref="A2:L2"/>
    <mergeCell ref="A4:L4"/>
    <mergeCell ref="F8:F9"/>
    <mergeCell ref="G8:G9"/>
    <mergeCell ref="H8:H9"/>
    <mergeCell ref="I8:I9"/>
    <mergeCell ref="J8:J9"/>
    <mergeCell ref="K8:K9"/>
    <mergeCell ref="A6:E6"/>
    <mergeCell ref="F6:F7"/>
    <mergeCell ref="G6:G7"/>
    <mergeCell ref="H6:J6"/>
    <mergeCell ref="K6:K7"/>
    <mergeCell ref="L6:L7"/>
  </mergeCells>
  <phoneticPr fontId="3" type="noConversion"/>
  <printOptions horizontalCentered="1"/>
  <pageMargins left="0.78740157480314965" right="0.39370078740157483" top="0.78740157480314965" bottom="0.78740157480314965" header="0.51181102362204722" footer="0.51181102362204722"/>
  <pageSetup paperSize="9" firstPageNumber="181" orientation="portrait" useFirstPageNumber="1" r:id="rId1"/>
  <headerFooter>
    <oddFooter>&amp;C&amp;P</oddFooter>
  </headerFooter>
</worksheet>
</file>

<file path=xl/worksheets/sheet56.xml><?xml version="1.0" encoding="utf-8"?>
<worksheet xmlns="http://schemas.openxmlformats.org/spreadsheetml/2006/main" xmlns:r="http://schemas.openxmlformats.org/officeDocument/2006/relationships">
  <dimension ref="A1:J43"/>
  <sheetViews>
    <sheetView zoomScaleNormal="100" workbookViewId="0">
      <selection activeCell="F44" sqref="F44"/>
    </sheetView>
  </sheetViews>
  <sheetFormatPr defaultColWidth="9" defaultRowHeight="17"/>
  <cols>
    <col min="1" max="1" width="25.36328125" style="84" customWidth="1"/>
    <col min="2" max="2" width="45.36328125" style="84" customWidth="1"/>
    <col min="3" max="16384" width="9" style="84"/>
  </cols>
  <sheetData>
    <row r="1" spans="1:10">
      <c r="A1" s="1" t="s">
        <v>391</v>
      </c>
    </row>
    <row r="4" spans="1:10" ht="25">
      <c r="C4" s="833"/>
      <c r="D4" s="834"/>
      <c r="E4" s="834"/>
      <c r="F4" s="834"/>
      <c r="G4" s="834"/>
      <c r="H4" s="834"/>
      <c r="I4" s="834"/>
      <c r="J4" s="835"/>
    </row>
    <row r="10" spans="1:10" ht="31">
      <c r="A10" s="215"/>
      <c r="B10" s="215" t="s">
        <v>313</v>
      </c>
      <c r="C10" s="216"/>
      <c r="D10" s="216"/>
      <c r="E10" s="216"/>
      <c r="F10" s="216"/>
      <c r="G10" s="216"/>
      <c r="H10" s="216"/>
    </row>
    <row r="11" spans="1:10" ht="31">
      <c r="A11" s="215"/>
      <c r="B11" s="215"/>
      <c r="C11" s="216"/>
      <c r="D11" s="216"/>
      <c r="E11" s="216"/>
      <c r="F11" s="216"/>
      <c r="G11" s="216"/>
      <c r="H11" s="216"/>
    </row>
    <row r="12" spans="1:10" ht="31">
      <c r="A12" s="215"/>
      <c r="B12" s="215"/>
      <c r="C12" s="216"/>
      <c r="D12" s="216"/>
      <c r="E12" s="216"/>
      <c r="F12" s="216"/>
      <c r="G12" s="216"/>
      <c r="H12" s="216"/>
    </row>
    <row r="13" spans="1:10" ht="28">
      <c r="A13" s="217"/>
      <c r="B13" s="217"/>
    </row>
    <row r="14" spans="1:10" ht="31">
      <c r="A14" s="215"/>
      <c r="B14" s="215" t="s">
        <v>314</v>
      </c>
      <c r="C14" s="216"/>
      <c r="D14" s="216"/>
      <c r="E14" s="216"/>
      <c r="F14" s="216"/>
      <c r="G14" s="216"/>
      <c r="H14" s="216"/>
    </row>
    <row r="35" spans="1:10" ht="18.75" customHeight="1"/>
    <row r="36" spans="1:10" ht="18.75" customHeight="1"/>
    <row r="41" spans="1:10" hidden="1"/>
    <row r="42" spans="1:10" s="85" customFormat="1" ht="13.5">
      <c r="A42" s="1263" t="s">
        <v>315</v>
      </c>
      <c r="B42" s="1263"/>
      <c r="C42" s="1263"/>
      <c r="D42" s="1263"/>
      <c r="E42" s="1263"/>
      <c r="F42" s="1263"/>
      <c r="G42" s="1263"/>
      <c r="H42" s="1263"/>
      <c r="I42" s="1263"/>
      <c r="J42" s="1263"/>
    </row>
    <row r="43" spans="1:10" s="85" customFormat="1" ht="13.5">
      <c r="A43" s="11" t="s">
        <v>316</v>
      </c>
    </row>
  </sheetData>
  <mergeCells count="2">
    <mergeCell ref="C4:J4"/>
    <mergeCell ref="A42:J42"/>
  </mergeCells>
  <phoneticPr fontId="3" type="noConversion"/>
  <pageMargins left="0.39370078740157483"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S37"/>
  <sheetViews>
    <sheetView topLeftCell="E19" workbookViewId="0">
      <selection activeCell="P31" sqref="P31"/>
    </sheetView>
  </sheetViews>
  <sheetFormatPr defaultColWidth="8.26953125" defaultRowHeight="20.149999999999999" customHeight="1"/>
  <cols>
    <col min="1" max="4" width="2.6328125" style="509" customWidth="1"/>
    <col min="5" max="5" width="15.54296875" style="480" customWidth="1"/>
    <col min="6" max="6" width="9.7265625" style="503" customWidth="1"/>
    <col min="7" max="8" width="9.7265625" style="482" customWidth="1"/>
    <col min="9" max="9" width="10.08984375" style="482" customWidth="1"/>
    <col min="10" max="10" width="10.54296875" style="482" customWidth="1"/>
    <col min="11" max="11" width="10.36328125" style="482" customWidth="1"/>
    <col min="12" max="12" width="10" style="483" customWidth="1"/>
    <col min="13" max="13" width="14" style="483" customWidth="1"/>
    <col min="14" max="14" width="13.6328125" style="503" customWidth="1"/>
    <col min="15" max="15" width="13" style="482" customWidth="1"/>
    <col min="16" max="16" width="13.7265625" style="482" customWidth="1"/>
    <col min="17" max="17" width="12.81640625" style="482" customWidth="1"/>
    <col min="18" max="18" width="12.1796875" style="482" customWidth="1"/>
    <col min="19" max="19" width="12.81640625" style="480" customWidth="1"/>
    <col min="20" max="16384" width="8.26953125" style="478"/>
  </cols>
  <sheetData>
    <row r="1" spans="1:19" s="496" customFormat="1" ht="25">
      <c r="A1" s="508" t="s">
        <v>696</v>
      </c>
      <c r="B1" s="508"/>
      <c r="C1" s="508"/>
      <c r="D1" s="508"/>
      <c r="F1" s="503"/>
      <c r="G1" s="503"/>
      <c r="H1" s="503"/>
      <c r="I1" s="503"/>
      <c r="J1" s="503"/>
      <c r="K1" s="901" t="s">
        <v>650</v>
      </c>
      <c r="L1" s="901"/>
      <c r="M1" s="906" t="s">
        <v>651</v>
      </c>
      <c r="N1" s="906"/>
      <c r="O1" s="503"/>
      <c r="P1" s="503"/>
      <c r="Q1" s="503"/>
      <c r="R1" s="503"/>
    </row>
    <row r="2" spans="1:19" s="496" customFormat="1" ht="31">
      <c r="A2" s="516"/>
      <c r="B2" s="516"/>
      <c r="C2" s="516"/>
      <c r="D2" s="516"/>
      <c r="E2" s="516"/>
      <c r="F2" s="503"/>
      <c r="G2" s="503"/>
      <c r="H2" s="503"/>
      <c r="I2" s="503"/>
      <c r="J2" s="503"/>
      <c r="K2" s="902" t="s">
        <v>1116</v>
      </c>
      <c r="L2" s="902"/>
      <c r="M2" s="903" t="s">
        <v>1075</v>
      </c>
      <c r="N2" s="903"/>
      <c r="O2" s="503"/>
      <c r="P2" s="503"/>
      <c r="Q2" s="503"/>
      <c r="R2" s="503"/>
    </row>
    <row r="3" spans="1:19" s="502" customFormat="1" ht="17">
      <c r="A3" s="900" t="s">
        <v>865</v>
      </c>
      <c r="B3" s="900"/>
      <c r="C3" s="900"/>
      <c r="D3" s="900"/>
      <c r="F3" s="497"/>
      <c r="G3" s="497"/>
      <c r="H3" s="497"/>
      <c r="I3" s="497"/>
      <c r="J3" s="497"/>
      <c r="K3" s="904" t="s">
        <v>654</v>
      </c>
      <c r="L3" s="904"/>
      <c r="M3" s="905" t="s">
        <v>1115</v>
      </c>
      <c r="N3" s="905"/>
      <c r="O3" s="497"/>
      <c r="P3" s="497"/>
      <c r="Q3" s="497"/>
      <c r="R3" s="885" t="s">
        <v>1073</v>
      </c>
      <c r="S3" s="885"/>
    </row>
    <row r="4" spans="1:19" s="511" customFormat="1" ht="17">
      <c r="A4" s="909" t="s">
        <v>657</v>
      </c>
      <c r="B4" s="909"/>
      <c r="C4" s="909"/>
      <c r="D4" s="909"/>
      <c r="E4" s="909"/>
      <c r="F4" s="910" t="s">
        <v>1072</v>
      </c>
      <c r="G4" s="911"/>
      <c r="H4" s="912"/>
      <c r="I4" s="886" t="s">
        <v>1114</v>
      </c>
      <c r="J4" s="887"/>
      <c r="K4" s="887"/>
      <c r="L4" s="888"/>
      <c r="M4" s="889" t="s">
        <v>1113</v>
      </c>
      <c r="N4" s="890"/>
      <c r="O4" s="891"/>
      <c r="P4" s="515"/>
      <c r="Q4" s="892" t="s">
        <v>2619</v>
      </c>
      <c r="R4" s="892" t="s">
        <v>1112</v>
      </c>
      <c r="S4" s="892" t="s">
        <v>142</v>
      </c>
    </row>
    <row r="5" spans="1:19" s="511" customFormat="1" ht="17">
      <c r="A5" s="913" t="s">
        <v>339</v>
      </c>
      <c r="B5" s="913" t="s">
        <v>664</v>
      </c>
      <c r="C5" s="914" t="s">
        <v>341</v>
      </c>
      <c r="D5" s="913" t="s">
        <v>342</v>
      </c>
      <c r="E5" s="878" t="s">
        <v>1070</v>
      </c>
      <c r="F5" s="907" t="s">
        <v>1069</v>
      </c>
      <c r="G5" s="892" t="s">
        <v>1068</v>
      </c>
      <c r="H5" s="892" t="s">
        <v>2616</v>
      </c>
      <c r="I5" s="892" t="s">
        <v>1067</v>
      </c>
      <c r="J5" s="897" t="s">
        <v>13</v>
      </c>
      <c r="K5" s="898"/>
      <c r="L5" s="899"/>
      <c r="M5" s="897" t="s">
        <v>666</v>
      </c>
      <c r="N5" s="898"/>
      <c r="O5" s="899"/>
      <c r="P5" s="892" t="s">
        <v>2617</v>
      </c>
      <c r="Q5" s="893"/>
      <c r="R5" s="895"/>
      <c r="S5" s="893"/>
    </row>
    <row r="6" spans="1:19" s="511" customFormat="1" ht="34">
      <c r="A6" s="913"/>
      <c r="B6" s="913"/>
      <c r="C6" s="915"/>
      <c r="D6" s="913"/>
      <c r="E6" s="878"/>
      <c r="F6" s="908"/>
      <c r="G6" s="896"/>
      <c r="H6" s="894"/>
      <c r="I6" s="896"/>
      <c r="J6" s="512" t="s">
        <v>1111</v>
      </c>
      <c r="K6" s="514" t="s">
        <v>1110</v>
      </c>
      <c r="L6" s="512" t="s">
        <v>1109</v>
      </c>
      <c r="M6" s="512" t="s">
        <v>1111</v>
      </c>
      <c r="N6" s="513" t="s">
        <v>1110</v>
      </c>
      <c r="O6" s="512" t="s">
        <v>1109</v>
      </c>
      <c r="P6" s="894"/>
      <c r="Q6" s="894"/>
      <c r="R6" s="896"/>
      <c r="S6" s="894"/>
    </row>
    <row r="7" spans="1:19" ht="20.149999999999999" customHeight="1">
      <c r="A7" s="509" t="s">
        <v>696</v>
      </c>
      <c r="B7" s="509" t="s">
        <v>696</v>
      </c>
      <c r="C7" s="509" t="s">
        <v>696</v>
      </c>
      <c r="D7" s="509" t="s">
        <v>696</v>
      </c>
      <c r="E7" s="480" t="s">
        <v>860</v>
      </c>
      <c r="F7" s="503">
        <v>3116303000</v>
      </c>
      <c r="G7" s="482">
        <v>17389000</v>
      </c>
      <c r="H7" s="482">
        <v>3133692000</v>
      </c>
      <c r="I7" s="482">
        <v>864004317</v>
      </c>
      <c r="J7" s="482" t="s">
        <v>718</v>
      </c>
      <c r="K7" s="482">
        <v>4749836</v>
      </c>
      <c r="L7" s="483">
        <v>4749836</v>
      </c>
      <c r="M7" s="483">
        <v>51684786</v>
      </c>
      <c r="N7" s="503">
        <v>1214167528</v>
      </c>
      <c r="O7" s="482">
        <v>1265852314</v>
      </c>
      <c r="P7" s="482">
        <v>2134606467</v>
      </c>
      <c r="Q7" s="482">
        <v>-999085533</v>
      </c>
      <c r="R7" s="482" t="s">
        <v>718</v>
      </c>
    </row>
    <row r="8" spans="1:19" ht="20.149999999999999" customHeight="1">
      <c r="A8" s="509" t="s">
        <v>1026</v>
      </c>
      <c r="B8" s="509" t="s">
        <v>696</v>
      </c>
      <c r="C8" s="509" t="s">
        <v>696</v>
      </c>
      <c r="D8" s="509" t="s">
        <v>696</v>
      </c>
      <c r="E8" s="480" t="s">
        <v>1107</v>
      </c>
      <c r="F8" s="503">
        <v>1549237000</v>
      </c>
      <c r="G8" s="482">
        <v>238206000</v>
      </c>
      <c r="H8" s="482">
        <v>1787443000</v>
      </c>
      <c r="I8" s="482">
        <v>797870357</v>
      </c>
      <c r="J8" s="482" t="s">
        <v>718</v>
      </c>
      <c r="K8" s="482">
        <v>4749836</v>
      </c>
      <c r="L8" s="483">
        <v>4749836</v>
      </c>
      <c r="M8" s="483">
        <v>1500000</v>
      </c>
      <c r="N8" s="503">
        <v>890698786</v>
      </c>
      <c r="O8" s="482">
        <v>892198786</v>
      </c>
      <c r="P8" s="482">
        <v>1694818979</v>
      </c>
      <c r="Q8" s="482">
        <v>-92624021</v>
      </c>
      <c r="R8" s="482" t="s">
        <v>718</v>
      </c>
    </row>
    <row r="9" spans="1:19" ht="20.149999999999999" customHeight="1">
      <c r="A9" s="509" t="s">
        <v>696</v>
      </c>
      <c r="B9" s="509" t="s">
        <v>1086</v>
      </c>
      <c r="C9" s="509" t="s">
        <v>696</v>
      </c>
      <c r="D9" s="509" t="s">
        <v>696</v>
      </c>
      <c r="E9" s="480" t="s">
        <v>1106</v>
      </c>
      <c r="F9" s="503">
        <v>1549237000</v>
      </c>
      <c r="G9" s="482">
        <v>238206000</v>
      </c>
      <c r="H9" s="482">
        <v>1787443000</v>
      </c>
      <c r="I9" s="482">
        <v>797870357</v>
      </c>
      <c r="J9" s="482" t="s">
        <v>718</v>
      </c>
      <c r="K9" s="482">
        <v>4749836</v>
      </c>
      <c r="L9" s="483">
        <v>4749836</v>
      </c>
      <c r="M9" s="483">
        <v>1500000</v>
      </c>
      <c r="N9" s="503">
        <v>890698786</v>
      </c>
      <c r="O9" s="482">
        <v>892198786</v>
      </c>
      <c r="P9" s="482">
        <v>1694818979</v>
      </c>
      <c r="Q9" s="482">
        <v>-92624021</v>
      </c>
      <c r="R9" s="482" t="s">
        <v>718</v>
      </c>
    </row>
    <row r="10" spans="1:19" ht="20.149999999999999" customHeight="1">
      <c r="A10" s="509" t="s">
        <v>696</v>
      </c>
      <c r="B10" s="509" t="s">
        <v>696</v>
      </c>
      <c r="C10" s="509" t="s">
        <v>1026</v>
      </c>
      <c r="D10" s="509" t="s">
        <v>696</v>
      </c>
      <c r="E10" s="480" t="s">
        <v>1103</v>
      </c>
      <c r="F10" s="503">
        <v>1547927000</v>
      </c>
      <c r="G10" s="482">
        <v>238206000</v>
      </c>
      <c r="H10" s="482">
        <v>1786133000</v>
      </c>
      <c r="I10" s="482">
        <v>796701698</v>
      </c>
      <c r="J10" s="482" t="s">
        <v>718</v>
      </c>
      <c r="K10" s="482">
        <v>4749836</v>
      </c>
      <c r="L10" s="483">
        <v>4749836</v>
      </c>
      <c r="M10" s="483">
        <v>1500000</v>
      </c>
      <c r="N10" s="503">
        <v>890698786</v>
      </c>
      <c r="O10" s="482">
        <v>892198786</v>
      </c>
      <c r="P10" s="482">
        <v>1693650320</v>
      </c>
      <c r="Q10" s="482">
        <v>-92482680</v>
      </c>
      <c r="R10" s="482" t="s">
        <v>718</v>
      </c>
    </row>
    <row r="11" spans="1:19" ht="30">
      <c r="A11" s="509" t="s">
        <v>696</v>
      </c>
      <c r="B11" s="509" t="s">
        <v>696</v>
      </c>
      <c r="C11" s="509" t="s">
        <v>696</v>
      </c>
      <c r="D11" s="509" t="s">
        <v>1026</v>
      </c>
      <c r="E11" s="480" t="s">
        <v>1102</v>
      </c>
      <c r="F11" s="503">
        <v>548505000</v>
      </c>
      <c r="G11" s="482">
        <v>40000000</v>
      </c>
      <c r="H11" s="482">
        <v>588505000</v>
      </c>
      <c r="I11" s="482">
        <v>152128017</v>
      </c>
      <c r="J11" s="482" t="s">
        <v>718</v>
      </c>
      <c r="K11" s="482" t="s">
        <v>718</v>
      </c>
      <c r="L11" s="483" t="s">
        <v>718</v>
      </c>
      <c r="M11" s="483" t="s">
        <v>718</v>
      </c>
      <c r="N11" s="503">
        <v>373225634</v>
      </c>
      <c r="O11" s="482">
        <v>373225634</v>
      </c>
      <c r="P11" s="482">
        <v>525353651</v>
      </c>
      <c r="Q11" s="482">
        <v>-63151349</v>
      </c>
      <c r="R11" s="482" t="s">
        <v>718</v>
      </c>
      <c r="S11" s="480" t="s">
        <v>1142</v>
      </c>
    </row>
    <row r="12" spans="1:19" ht="20.149999999999999" customHeight="1">
      <c r="A12" s="509" t="s">
        <v>696</v>
      </c>
      <c r="B12" s="509" t="s">
        <v>696</v>
      </c>
      <c r="C12" s="509" t="s">
        <v>696</v>
      </c>
      <c r="D12" s="509" t="s">
        <v>696</v>
      </c>
      <c r="E12" s="480" t="s">
        <v>1117</v>
      </c>
      <c r="F12" s="503">
        <v>548505000</v>
      </c>
      <c r="G12" s="482">
        <v>40000000</v>
      </c>
      <c r="H12" s="482">
        <v>588505000</v>
      </c>
      <c r="I12" s="482">
        <v>152128017</v>
      </c>
      <c r="J12" s="482" t="s">
        <v>718</v>
      </c>
      <c r="K12" s="482" t="s">
        <v>718</v>
      </c>
      <c r="L12" s="483" t="s">
        <v>718</v>
      </c>
      <c r="M12" s="483" t="s">
        <v>718</v>
      </c>
      <c r="N12" s="503">
        <v>373225634</v>
      </c>
      <c r="O12" s="482">
        <v>373225634</v>
      </c>
      <c r="P12" s="482">
        <v>525353651</v>
      </c>
      <c r="Q12" s="482">
        <v>-63151349</v>
      </c>
      <c r="R12" s="482" t="s">
        <v>718</v>
      </c>
    </row>
    <row r="13" spans="1:19" ht="20.149999999999999" customHeight="1">
      <c r="A13" s="509" t="s">
        <v>696</v>
      </c>
      <c r="B13" s="509" t="s">
        <v>696</v>
      </c>
      <c r="C13" s="509" t="s">
        <v>696</v>
      </c>
      <c r="D13" s="509" t="s">
        <v>1024</v>
      </c>
      <c r="E13" s="480" t="s">
        <v>1101</v>
      </c>
      <c r="F13" s="503">
        <v>319000000</v>
      </c>
      <c r="G13" s="482" t="s">
        <v>718</v>
      </c>
      <c r="H13" s="482">
        <v>319000000</v>
      </c>
      <c r="I13" s="482">
        <v>54739854</v>
      </c>
      <c r="J13" s="482" t="s">
        <v>718</v>
      </c>
      <c r="K13" s="482" t="s">
        <v>718</v>
      </c>
      <c r="L13" s="483" t="s">
        <v>718</v>
      </c>
      <c r="M13" s="483">
        <v>1500000</v>
      </c>
      <c r="N13" s="503">
        <v>242745794</v>
      </c>
      <c r="O13" s="482">
        <v>244245794</v>
      </c>
      <c r="P13" s="482">
        <v>298985648</v>
      </c>
      <c r="Q13" s="482">
        <v>-20014352</v>
      </c>
      <c r="R13" s="482" t="s">
        <v>718</v>
      </c>
    </row>
    <row r="14" spans="1:19" ht="20.149999999999999" customHeight="1">
      <c r="A14" s="509" t="s">
        <v>696</v>
      </c>
      <c r="B14" s="509" t="s">
        <v>696</v>
      </c>
      <c r="C14" s="509" t="s">
        <v>696</v>
      </c>
      <c r="D14" s="509" t="s">
        <v>696</v>
      </c>
      <c r="E14" s="480" t="s">
        <v>1117</v>
      </c>
      <c r="F14" s="503">
        <v>319000000</v>
      </c>
      <c r="G14" s="482" t="s">
        <v>718</v>
      </c>
      <c r="H14" s="482">
        <v>319000000</v>
      </c>
      <c r="I14" s="482">
        <v>54739854</v>
      </c>
      <c r="J14" s="482" t="s">
        <v>718</v>
      </c>
      <c r="K14" s="482" t="s">
        <v>718</v>
      </c>
      <c r="L14" s="483" t="s">
        <v>718</v>
      </c>
      <c r="M14" s="483">
        <v>1500000</v>
      </c>
      <c r="N14" s="503">
        <v>242745794</v>
      </c>
      <c r="O14" s="482">
        <v>244245794</v>
      </c>
      <c r="P14" s="482">
        <v>298985648</v>
      </c>
      <c r="Q14" s="482">
        <v>-20014352</v>
      </c>
      <c r="R14" s="482" t="s">
        <v>718</v>
      </c>
    </row>
    <row r="15" spans="1:19" ht="30">
      <c r="A15" s="509" t="s">
        <v>696</v>
      </c>
      <c r="B15" s="509" t="s">
        <v>696</v>
      </c>
      <c r="C15" s="509" t="s">
        <v>696</v>
      </c>
      <c r="D15" s="509" t="s">
        <v>1039</v>
      </c>
      <c r="E15" s="480" t="s">
        <v>1099</v>
      </c>
      <c r="F15" s="503">
        <v>20262000</v>
      </c>
      <c r="G15" s="482">
        <v>-1900000</v>
      </c>
      <c r="H15" s="482">
        <v>18362000</v>
      </c>
      <c r="I15" s="482">
        <v>11241325</v>
      </c>
      <c r="J15" s="482" t="s">
        <v>718</v>
      </c>
      <c r="K15" s="482">
        <v>4749836</v>
      </c>
      <c r="L15" s="483">
        <v>4749836</v>
      </c>
      <c r="M15" s="483" t="s">
        <v>718</v>
      </c>
      <c r="N15" s="503" t="s">
        <v>718</v>
      </c>
      <c r="O15" s="482" t="s">
        <v>718</v>
      </c>
      <c r="P15" s="482">
        <v>15991161</v>
      </c>
      <c r="Q15" s="482">
        <v>-2370839</v>
      </c>
      <c r="R15" s="482" t="s">
        <v>718</v>
      </c>
      <c r="S15" s="480" t="s">
        <v>1143</v>
      </c>
    </row>
    <row r="16" spans="1:19" ht="20.149999999999999" customHeight="1">
      <c r="A16" s="509" t="s">
        <v>696</v>
      </c>
      <c r="B16" s="509" t="s">
        <v>696</v>
      </c>
      <c r="C16" s="509" t="s">
        <v>696</v>
      </c>
      <c r="D16" s="509" t="s">
        <v>696</v>
      </c>
      <c r="E16" s="480" t="s">
        <v>1117</v>
      </c>
      <c r="F16" s="503">
        <v>20262000</v>
      </c>
      <c r="G16" s="482">
        <v>-1900000</v>
      </c>
      <c r="H16" s="482">
        <v>18362000</v>
      </c>
      <c r="I16" s="482">
        <v>11241325</v>
      </c>
      <c r="J16" s="482" t="s">
        <v>718</v>
      </c>
      <c r="K16" s="482">
        <v>4749836</v>
      </c>
      <c r="L16" s="483">
        <v>4749836</v>
      </c>
      <c r="M16" s="483" t="s">
        <v>718</v>
      </c>
      <c r="N16" s="503" t="s">
        <v>718</v>
      </c>
      <c r="O16" s="482" t="s">
        <v>718</v>
      </c>
      <c r="P16" s="482">
        <v>15991161</v>
      </c>
      <c r="Q16" s="482">
        <v>-2370839</v>
      </c>
      <c r="R16" s="482" t="s">
        <v>718</v>
      </c>
    </row>
    <row r="17" spans="1:19" ht="30">
      <c r="A17" s="509" t="s">
        <v>696</v>
      </c>
      <c r="B17" s="509" t="s">
        <v>696</v>
      </c>
      <c r="C17" s="509" t="s">
        <v>696</v>
      </c>
      <c r="D17" s="509" t="s">
        <v>1035</v>
      </c>
      <c r="E17" s="480" t="s">
        <v>1098</v>
      </c>
      <c r="F17" s="503">
        <v>30450000</v>
      </c>
      <c r="G17" s="482">
        <v>106000</v>
      </c>
      <c r="H17" s="482">
        <v>30556000</v>
      </c>
      <c r="I17" s="482">
        <v>27258359</v>
      </c>
      <c r="J17" s="482" t="s">
        <v>718</v>
      </c>
      <c r="K17" s="482" t="s">
        <v>718</v>
      </c>
      <c r="L17" s="483" t="s">
        <v>718</v>
      </c>
      <c r="M17" s="483" t="s">
        <v>718</v>
      </c>
      <c r="N17" s="503">
        <v>1865393</v>
      </c>
      <c r="O17" s="482">
        <v>1865393</v>
      </c>
      <c r="P17" s="482">
        <v>29123752</v>
      </c>
      <c r="Q17" s="482">
        <v>-1432248</v>
      </c>
      <c r="R17" s="482" t="s">
        <v>718</v>
      </c>
      <c r="S17" s="480" t="s">
        <v>1144</v>
      </c>
    </row>
    <row r="18" spans="1:19" ht="20.149999999999999" customHeight="1">
      <c r="A18" s="509" t="s">
        <v>696</v>
      </c>
      <c r="B18" s="509" t="s">
        <v>696</v>
      </c>
      <c r="C18" s="509" t="s">
        <v>696</v>
      </c>
      <c r="D18" s="509" t="s">
        <v>696</v>
      </c>
      <c r="E18" s="480" t="s">
        <v>1117</v>
      </c>
      <c r="F18" s="503">
        <v>30450000</v>
      </c>
      <c r="G18" s="482">
        <v>106000</v>
      </c>
      <c r="H18" s="482">
        <v>30556000</v>
      </c>
      <c r="I18" s="482">
        <v>27258359</v>
      </c>
      <c r="J18" s="482" t="s">
        <v>718</v>
      </c>
      <c r="K18" s="482" t="s">
        <v>718</v>
      </c>
      <c r="L18" s="483" t="s">
        <v>718</v>
      </c>
      <c r="M18" s="483" t="s">
        <v>718</v>
      </c>
      <c r="N18" s="503">
        <v>1865393</v>
      </c>
      <c r="O18" s="482">
        <v>1865393</v>
      </c>
      <c r="P18" s="482">
        <v>29123752</v>
      </c>
      <c r="Q18" s="482">
        <v>-1432248</v>
      </c>
      <c r="R18" s="482" t="s">
        <v>718</v>
      </c>
    </row>
    <row r="19" spans="1:19" ht="30">
      <c r="A19" s="509" t="s">
        <v>696</v>
      </c>
      <c r="B19" s="509" t="s">
        <v>696</v>
      </c>
      <c r="C19" s="509" t="s">
        <v>696</v>
      </c>
      <c r="D19" s="509" t="s">
        <v>1030</v>
      </c>
      <c r="E19" s="480" t="s">
        <v>1096</v>
      </c>
      <c r="F19" s="503">
        <v>376810000</v>
      </c>
      <c r="G19" s="482">
        <v>100000000</v>
      </c>
      <c r="H19" s="482">
        <v>476810000</v>
      </c>
      <c r="I19" s="482">
        <v>314634603</v>
      </c>
      <c r="J19" s="482" t="s">
        <v>718</v>
      </c>
      <c r="K19" s="482" t="s">
        <v>718</v>
      </c>
      <c r="L19" s="483" t="s">
        <v>718</v>
      </c>
      <c r="M19" s="483" t="s">
        <v>718</v>
      </c>
      <c r="N19" s="503">
        <v>160870141</v>
      </c>
      <c r="O19" s="482">
        <v>160870141</v>
      </c>
      <c r="P19" s="482">
        <v>475504744</v>
      </c>
      <c r="Q19" s="482">
        <v>-1305256</v>
      </c>
      <c r="R19" s="482" t="s">
        <v>718</v>
      </c>
      <c r="S19" s="480" t="s">
        <v>1145</v>
      </c>
    </row>
    <row r="20" spans="1:19" ht="20.149999999999999" customHeight="1">
      <c r="A20" s="509" t="s">
        <v>696</v>
      </c>
      <c r="B20" s="509" t="s">
        <v>696</v>
      </c>
      <c r="C20" s="509" t="s">
        <v>696</v>
      </c>
      <c r="D20" s="509" t="s">
        <v>696</v>
      </c>
      <c r="E20" s="480" t="s">
        <v>1117</v>
      </c>
      <c r="F20" s="503">
        <v>376810000</v>
      </c>
      <c r="G20" s="482">
        <v>100000000</v>
      </c>
      <c r="H20" s="482">
        <v>476810000</v>
      </c>
      <c r="I20" s="482">
        <v>314634603</v>
      </c>
      <c r="J20" s="482" t="s">
        <v>718</v>
      </c>
      <c r="K20" s="482" t="s">
        <v>718</v>
      </c>
      <c r="L20" s="483" t="s">
        <v>718</v>
      </c>
      <c r="M20" s="483" t="s">
        <v>718</v>
      </c>
      <c r="N20" s="503">
        <v>160870141</v>
      </c>
      <c r="O20" s="482">
        <v>160870141</v>
      </c>
      <c r="P20" s="482">
        <v>475504744</v>
      </c>
      <c r="Q20" s="482">
        <v>-1305256</v>
      </c>
      <c r="R20" s="482" t="s">
        <v>718</v>
      </c>
    </row>
    <row r="21" spans="1:19" ht="20.149999999999999" customHeight="1">
      <c r="A21" s="509" t="s">
        <v>696</v>
      </c>
      <c r="B21" s="509" t="s">
        <v>696</v>
      </c>
      <c r="C21" s="509" t="s">
        <v>696</v>
      </c>
      <c r="D21" s="509" t="s">
        <v>1097</v>
      </c>
      <c r="E21" s="480" t="s">
        <v>1094</v>
      </c>
      <c r="F21" s="503">
        <v>500000</v>
      </c>
      <c r="G21" s="482" t="s">
        <v>718</v>
      </c>
      <c r="H21" s="482">
        <v>500000</v>
      </c>
      <c r="I21" s="482">
        <v>499969</v>
      </c>
      <c r="J21" s="482" t="s">
        <v>718</v>
      </c>
      <c r="K21" s="482" t="s">
        <v>718</v>
      </c>
      <c r="L21" s="483" t="s">
        <v>718</v>
      </c>
      <c r="M21" s="483" t="s">
        <v>718</v>
      </c>
      <c r="N21" s="503" t="s">
        <v>718</v>
      </c>
      <c r="O21" s="482" t="s">
        <v>718</v>
      </c>
      <c r="P21" s="482">
        <v>499969</v>
      </c>
      <c r="Q21" s="482">
        <v>-31</v>
      </c>
      <c r="R21" s="482" t="s">
        <v>718</v>
      </c>
    </row>
    <row r="22" spans="1:19" ht="20.149999999999999" customHeight="1">
      <c r="A22" s="509" t="s">
        <v>696</v>
      </c>
      <c r="B22" s="509" t="s">
        <v>696</v>
      </c>
      <c r="C22" s="509" t="s">
        <v>696</v>
      </c>
      <c r="D22" s="509" t="s">
        <v>696</v>
      </c>
      <c r="E22" s="480" t="s">
        <v>1117</v>
      </c>
      <c r="F22" s="503">
        <v>500000</v>
      </c>
      <c r="G22" s="482" t="s">
        <v>718</v>
      </c>
      <c r="H22" s="482">
        <v>500000</v>
      </c>
      <c r="I22" s="482">
        <v>499969</v>
      </c>
      <c r="J22" s="482" t="s">
        <v>718</v>
      </c>
      <c r="K22" s="482" t="s">
        <v>718</v>
      </c>
      <c r="L22" s="483" t="s">
        <v>718</v>
      </c>
      <c r="M22" s="483" t="s">
        <v>718</v>
      </c>
      <c r="N22" s="503" t="s">
        <v>718</v>
      </c>
      <c r="O22" s="482" t="s">
        <v>718</v>
      </c>
      <c r="P22" s="482">
        <v>499969</v>
      </c>
      <c r="Q22" s="482">
        <v>-31</v>
      </c>
      <c r="R22" s="482" t="s">
        <v>718</v>
      </c>
    </row>
    <row r="23" spans="1:19" ht="30">
      <c r="A23" s="509" t="s">
        <v>696</v>
      </c>
      <c r="B23" s="509" t="s">
        <v>696</v>
      </c>
      <c r="C23" s="509" t="s">
        <v>696</v>
      </c>
      <c r="D23" s="509" t="s">
        <v>1095</v>
      </c>
      <c r="E23" s="480" t="s">
        <v>1091</v>
      </c>
      <c r="F23" s="503">
        <v>252400000</v>
      </c>
      <c r="G23" s="482">
        <v>100000000</v>
      </c>
      <c r="H23" s="482">
        <v>352400000</v>
      </c>
      <c r="I23" s="482">
        <v>236199571</v>
      </c>
      <c r="J23" s="482" t="s">
        <v>718</v>
      </c>
      <c r="K23" s="482" t="s">
        <v>718</v>
      </c>
      <c r="L23" s="483" t="s">
        <v>718</v>
      </c>
      <c r="M23" s="483" t="s">
        <v>718</v>
      </c>
      <c r="N23" s="503">
        <v>111991824</v>
      </c>
      <c r="O23" s="482">
        <v>111991824</v>
      </c>
      <c r="P23" s="482">
        <v>348191395</v>
      </c>
      <c r="Q23" s="482">
        <v>-4208605</v>
      </c>
      <c r="R23" s="482" t="s">
        <v>718</v>
      </c>
      <c r="S23" s="480" t="s">
        <v>1145</v>
      </c>
    </row>
    <row r="24" spans="1:19" ht="20.149999999999999" customHeight="1">
      <c r="A24" s="509" t="s">
        <v>696</v>
      </c>
      <c r="B24" s="509" t="s">
        <v>696</v>
      </c>
      <c r="C24" s="509" t="s">
        <v>696</v>
      </c>
      <c r="D24" s="509" t="s">
        <v>696</v>
      </c>
      <c r="E24" s="480" t="s">
        <v>1117</v>
      </c>
      <c r="F24" s="503">
        <v>252400000</v>
      </c>
      <c r="G24" s="482">
        <v>100000000</v>
      </c>
      <c r="H24" s="482">
        <v>352400000</v>
      </c>
      <c r="I24" s="482">
        <v>236199571</v>
      </c>
      <c r="J24" s="482" t="s">
        <v>718</v>
      </c>
      <c r="K24" s="482" t="s">
        <v>718</v>
      </c>
      <c r="L24" s="483" t="s">
        <v>718</v>
      </c>
      <c r="M24" s="483" t="s">
        <v>718</v>
      </c>
      <c r="N24" s="503">
        <v>111991824</v>
      </c>
      <c r="O24" s="482">
        <v>111991824</v>
      </c>
      <c r="P24" s="482">
        <v>348191395</v>
      </c>
      <c r="Q24" s="482">
        <v>-4208605</v>
      </c>
      <c r="R24" s="482" t="s">
        <v>718</v>
      </c>
    </row>
    <row r="25" spans="1:19" ht="20.149999999999999" customHeight="1">
      <c r="A25" s="509" t="s">
        <v>696</v>
      </c>
      <c r="B25" s="509" t="s">
        <v>696</v>
      </c>
      <c r="C25" s="509" t="s">
        <v>1024</v>
      </c>
      <c r="D25" s="509" t="s">
        <v>696</v>
      </c>
      <c r="E25" s="480" t="s">
        <v>1121</v>
      </c>
      <c r="F25" s="503">
        <v>1310000</v>
      </c>
      <c r="G25" s="482" t="s">
        <v>718</v>
      </c>
      <c r="H25" s="482">
        <v>1310000</v>
      </c>
      <c r="I25" s="482">
        <v>1168659</v>
      </c>
      <c r="J25" s="482" t="s">
        <v>718</v>
      </c>
      <c r="K25" s="482" t="s">
        <v>718</v>
      </c>
      <c r="L25" s="483" t="s">
        <v>718</v>
      </c>
      <c r="M25" s="483" t="s">
        <v>718</v>
      </c>
      <c r="N25" s="503" t="s">
        <v>718</v>
      </c>
      <c r="O25" s="482" t="s">
        <v>718</v>
      </c>
      <c r="P25" s="482">
        <v>1168659</v>
      </c>
      <c r="Q25" s="482">
        <v>-141341</v>
      </c>
      <c r="R25" s="482" t="s">
        <v>718</v>
      </c>
    </row>
    <row r="26" spans="1:19" ht="20.149999999999999" customHeight="1">
      <c r="A26" s="509" t="s">
        <v>696</v>
      </c>
      <c r="B26" s="509" t="s">
        <v>696</v>
      </c>
      <c r="C26" s="509" t="s">
        <v>696</v>
      </c>
      <c r="D26" s="509" t="s">
        <v>1026</v>
      </c>
      <c r="E26" s="480" t="s">
        <v>1120</v>
      </c>
      <c r="F26" s="503">
        <v>1310000</v>
      </c>
      <c r="G26" s="482" t="s">
        <v>718</v>
      </c>
      <c r="H26" s="482">
        <v>1310000</v>
      </c>
      <c r="I26" s="482">
        <v>1168659</v>
      </c>
      <c r="J26" s="482" t="s">
        <v>718</v>
      </c>
      <c r="K26" s="482" t="s">
        <v>718</v>
      </c>
      <c r="L26" s="483" t="s">
        <v>718</v>
      </c>
      <c r="M26" s="483" t="s">
        <v>718</v>
      </c>
      <c r="N26" s="503" t="s">
        <v>718</v>
      </c>
      <c r="O26" s="482" t="s">
        <v>718</v>
      </c>
      <c r="P26" s="482">
        <v>1168659</v>
      </c>
      <c r="Q26" s="482">
        <v>-141341</v>
      </c>
      <c r="R26" s="482" t="s">
        <v>718</v>
      </c>
    </row>
    <row r="27" spans="1:19" ht="20.149999999999999" customHeight="1">
      <c r="A27" s="509" t="s">
        <v>696</v>
      </c>
      <c r="B27" s="509" t="s">
        <v>696</v>
      </c>
      <c r="C27" s="509" t="s">
        <v>696</v>
      </c>
      <c r="D27" s="509" t="s">
        <v>696</v>
      </c>
      <c r="E27" s="480" t="s">
        <v>1117</v>
      </c>
      <c r="F27" s="503">
        <v>1310000</v>
      </c>
      <c r="G27" s="482" t="s">
        <v>718</v>
      </c>
      <c r="H27" s="482">
        <v>1310000</v>
      </c>
      <c r="I27" s="482">
        <v>1168659</v>
      </c>
      <c r="J27" s="482" t="s">
        <v>718</v>
      </c>
      <c r="K27" s="482" t="s">
        <v>718</v>
      </c>
      <c r="L27" s="483" t="s">
        <v>718</v>
      </c>
      <c r="M27" s="483" t="s">
        <v>718</v>
      </c>
      <c r="N27" s="503" t="s">
        <v>718</v>
      </c>
      <c r="O27" s="482" t="s">
        <v>718</v>
      </c>
      <c r="P27" s="482">
        <v>1168659</v>
      </c>
      <c r="Q27" s="482">
        <v>-141341</v>
      </c>
      <c r="R27" s="482" t="s">
        <v>718</v>
      </c>
    </row>
    <row r="28" spans="1:19" ht="20.149999999999999" customHeight="1">
      <c r="A28" s="509" t="s">
        <v>1024</v>
      </c>
      <c r="B28" s="509" t="s">
        <v>696</v>
      </c>
      <c r="C28" s="509" t="s">
        <v>696</v>
      </c>
      <c r="D28" s="509" t="s">
        <v>696</v>
      </c>
      <c r="E28" s="480" t="s">
        <v>1087</v>
      </c>
      <c r="F28" s="503">
        <v>1567066000</v>
      </c>
      <c r="G28" s="482">
        <v>-220817000</v>
      </c>
      <c r="H28" s="482">
        <v>1346249000</v>
      </c>
      <c r="I28" s="482">
        <v>66133960</v>
      </c>
      <c r="J28" s="482" t="s">
        <v>718</v>
      </c>
      <c r="K28" s="482" t="s">
        <v>718</v>
      </c>
      <c r="L28" s="483" t="s">
        <v>718</v>
      </c>
      <c r="M28" s="483">
        <v>50184786</v>
      </c>
      <c r="N28" s="503">
        <v>323468742</v>
      </c>
      <c r="O28" s="482">
        <v>373653528</v>
      </c>
      <c r="P28" s="482">
        <v>439787488</v>
      </c>
      <c r="Q28" s="482">
        <v>-906461512</v>
      </c>
      <c r="R28" s="482" t="s">
        <v>718</v>
      </c>
    </row>
    <row r="29" spans="1:19" ht="20.149999999999999" customHeight="1">
      <c r="A29" s="509" t="s">
        <v>696</v>
      </c>
      <c r="B29" s="509" t="s">
        <v>1086</v>
      </c>
      <c r="C29" s="509" t="s">
        <v>696</v>
      </c>
      <c r="D29" s="509" t="s">
        <v>696</v>
      </c>
      <c r="E29" s="480" t="s">
        <v>1085</v>
      </c>
      <c r="F29" s="503">
        <v>1567066000</v>
      </c>
      <c r="G29" s="482">
        <v>-220817000</v>
      </c>
      <c r="H29" s="482">
        <v>1346249000</v>
      </c>
      <c r="I29" s="482">
        <v>66133960</v>
      </c>
      <c r="J29" s="482" t="s">
        <v>718</v>
      </c>
      <c r="K29" s="482" t="s">
        <v>718</v>
      </c>
      <c r="L29" s="483" t="s">
        <v>718</v>
      </c>
      <c r="M29" s="483">
        <v>50184786</v>
      </c>
      <c r="N29" s="503">
        <v>323468742</v>
      </c>
      <c r="O29" s="482">
        <v>373653528</v>
      </c>
      <c r="P29" s="482">
        <v>439787488</v>
      </c>
      <c r="Q29" s="482">
        <v>-906461512</v>
      </c>
      <c r="R29" s="482" t="s">
        <v>718</v>
      </c>
    </row>
    <row r="30" spans="1:19" ht="20.149999999999999" customHeight="1">
      <c r="A30" s="509" t="s">
        <v>696</v>
      </c>
      <c r="B30" s="509" t="s">
        <v>696</v>
      </c>
      <c r="C30" s="509" t="s">
        <v>1026</v>
      </c>
      <c r="D30" s="509" t="s">
        <v>696</v>
      </c>
      <c r="E30" s="480" t="s">
        <v>1084</v>
      </c>
      <c r="F30" s="503">
        <v>1567066000</v>
      </c>
      <c r="G30" s="482">
        <v>-220817000</v>
      </c>
      <c r="H30" s="482">
        <v>1346249000</v>
      </c>
      <c r="I30" s="482">
        <v>66133960</v>
      </c>
      <c r="J30" s="482" t="s">
        <v>718</v>
      </c>
      <c r="K30" s="482" t="s">
        <v>718</v>
      </c>
      <c r="L30" s="483" t="s">
        <v>718</v>
      </c>
      <c r="M30" s="483">
        <v>50184786</v>
      </c>
      <c r="N30" s="503">
        <v>323468742</v>
      </c>
      <c r="O30" s="482">
        <v>373653528</v>
      </c>
      <c r="P30" s="482">
        <v>439787488</v>
      </c>
      <c r="Q30" s="482">
        <v>-906461512</v>
      </c>
      <c r="R30" s="482" t="s">
        <v>718</v>
      </c>
    </row>
    <row r="31" spans="1:19" ht="30">
      <c r="A31" s="509" t="s">
        <v>696</v>
      </c>
      <c r="B31" s="509" t="s">
        <v>696</v>
      </c>
      <c r="C31" s="509" t="s">
        <v>696</v>
      </c>
      <c r="D31" s="509" t="s">
        <v>1026</v>
      </c>
      <c r="E31" s="480" t="s">
        <v>1119</v>
      </c>
      <c r="F31" s="503">
        <v>1530894000</v>
      </c>
      <c r="G31" s="482">
        <v>-220817000</v>
      </c>
      <c r="H31" s="482">
        <v>1310077000</v>
      </c>
      <c r="I31" s="482">
        <v>55163203</v>
      </c>
      <c r="J31" s="482" t="s">
        <v>718</v>
      </c>
      <c r="K31" s="482" t="s">
        <v>718</v>
      </c>
      <c r="L31" s="483" t="s">
        <v>718</v>
      </c>
      <c r="M31" s="483">
        <v>50184786</v>
      </c>
      <c r="N31" s="503">
        <v>298494909</v>
      </c>
      <c r="O31" s="482">
        <v>348679695</v>
      </c>
      <c r="P31" s="482">
        <v>403842898</v>
      </c>
      <c r="Q31" s="482">
        <v>-906234102</v>
      </c>
      <c r="R31" s="482" t="s">
        <v>718</v>
      </c>
      <c r="S31" s="480" t="s">
        <v>1146</v>
      </c>
    </row>
    <row r="32" spans="1:19" ht="20.149999999999999" customHeight="1">
      <c r="A32" s="509" t="s">
        <v>696</v>
      </c>
      <c r="B32" s="509" t="s">
        <v>696</v>
      </c>
      <c r="C32" s="509" t="s">
        <v>696</v>
      </c>
      <c r="D32" s="509" t="s">
        <v>696</v>
      </c>
      <c r="E32" s="480" t="s">
        <v>1117</v>
      </c>
      <c r="F32" s="503">
        <v>1530894000</v>
      </c>
      <c r="G32" s="482">
        <v>-220817000</v>
      </c>
      <c r="H32" s="482">
        <v>1310077000</v>
      </c>
      <c r="I32" s="482">
        <v>55163203</v>
      </c>
      <c r="J32" s="482" t="s">
        <v>718</v>
      </c>
      <c r="K32" s="482" t="s">
        <v>718</v>
      </c>
      <c r="L32" s="483" t="s">
        <v>718</v>
      </c>
      <c r="M32" s="483">
        <v>50184786</v>
      </c>
      <c r="N32" s="503">
        <v>298494909</v>
      </c>
      <c r="O32" s="482">
        <v>348679695</v>
      </c>
      <c r="P32" s="482">
        <v>403842898</v>
      </c>
      <c r="Q32" s="482">
        <v>-906234102</v>
      </c>
      <c r="R32" s="482" t="s">
        <v>718</v>
      </c>
    </row>
    <row r="33" spans="1:19" ht="20.149999999999999" customHeight="1">
      <c r="A33" s="509" t="s">
        <v>696</v>
      </c>
      <c r="B33" s="509" t="s">
        <v>696</v>
      </c>
      <c r="C33" s="509" t="s">
        <v>696</v>
      </c>
      <c r="D33" s="509" t="s">
        <v>1024</v>
      </c>
      <c r="E33" s="480" t="s">
        <v>1118</v>
      </c>
      <c r="F33" s="503">
        <v>36172000</v>
      </c>
      <c r="G33" s="482" t="s">
        <v>718</v>
      </c>
      <c r="H33" s="482">
        <v>36172000</v>
      </c>
      <c r="I33" s="482">
        <v>10970757</v>
      </c>
      <c r="J33" s="482" t="s">
        <v>718</v>
      </c>
      <c r="K33" s="482" t="s">
        <v>718</v>
      </c>
      <c r="L33" s="483" t="s">
        <v>718</v>
      </c>
      <c r="M33" s="483" t="s">
        <v>718</v>
      </c>
      <c r="N33" s="503">
        <v>24973833</v>
      </c>
      <c r="O33" s="482">
        <v>24973833</v>
      </c>
      <c r="P33" s="482">
        <v>35944590</v>
      </c>
      <c r="Q33" s="482">
        <v>-227410</v>
      </c>
      <c r="R33" s="482" t="s">
        <v>718</v>
      </c>
    </row>
    <row r="34" spans="1:19" ht="20.149999999999999" customHeight="1">
      <c r="A34" s="510" t="s">
        <v>696</v>
      </c>
      <c r="B34" s="510" t="s">
        <v>696</v>
      </c>
      <c r="C34" s="510" t="s">
        <v>696</v>
      </c>
      <c r="D34" s="510" t="s">
        <v>696</v>
      </c>
      <c r="E34" s="487" t="s">
        <v>1117</v>
      </c>
      <c r="F34" s="497">
        <v>36172000</v>
      </c>
      <c r="G34" s="489" t="s">
        <v>718</v>
      </c>
      <c r="H34" s="489">
        <v>36172000</v>
      </c>
      <c r="I34" s="489">
        <v>10970757</v>
      </c>
      <c r="J34" s="489" t="s">
        <v>718</v>
      </c>
      <c r="K34" s="489" t="s">
        <v>718</v>
      </c>
      <c r="L34" s="490" t="s">
        <v>718</v>
      </c>
      <c r="M34" s="490" t="s">
        <v>718</v>
      </c>
      <c r="N34" s="497">
        <v>24973833</v>
      </c>
      <c r="O34" s="489">
        <v>24973833</v>
      </c>
      <c r="P34" s="489">
        <v>35944590</v>
      </c>
      <c r="Q34" s="489">
        <v>-227410</v>
      </c>
      <c r="R34" s="489" t="s">
        <v>718</v>
      </c>
      <c r="S34" s="487"/>
    </row>
    <row r="37" spans="1:19" ht="20.149999999999999" customHeight="1">
      <c r="A37" s="510"/>
      <c r="B37" s="510"/>
      <c r="C37" s="510"/>
      <c r="D37" s="510"/>
      <c r="E37" s="487"/>
      <c r="F37" s="497"/>
      <c r="G37" s="489"/>
      <c r="H37" s="489"/>
      <c r="I37" s="489"/>
      <c r="J37" s="489"/>
      <c r="K37" s="489"/>
      <c r="L37" s="490"/>
      <c r="M37" s="490"/>
      <c r="N37" s="497"/>
      <c r="O37" s="489"/>
      <c r="P37" s="489"/>
      <c r="Q37" s="489"/>
      <c r="R37" s="489"/>
      <c r="S37" s="487"/>
    </row>
  </sheetData>
  <mergeCells count="27">
    <mergeCell ref="E5:E6"/>
    <mergeCell ref="F5:F6"/>
    <mergeCell ref="G5:G6"/>
    <mergeCell ref="A4:E4"/>
    <mergeCell ref="F4:H4"/>
    <mergeCell ref="A5:A6"/>
    <mergeCell ref="B5:B6"/>
    <mergeCell ref="C5:C6"/>
    <mergeCell ref="D5:D6"/>
    <mergeCell ref="H5:H6"/>
    <mergeCell ref="A3:D3"/>
    <mergeCell ref="K1:L1"/>
    <mergeCell ref="K2:L2"/>
    <mergeCell ref="M2:N2"/>
    <mergeCell ref="K3:L3"/>
    <mergeCell ref="M3:N3"/>
    <mergeCell ref="M1:N1"/>
    <mergeCell ref="R3:S3"/>
    <mergeCell ref="I4:L4"/>
    <mergeCell ref="M4:O4"/>
    <mergeCell ref="Q4:Q6"/>
    <mergeCell ref="R4:R6"/>
    <mergeCell ref="S4:S6"/>
    <mergeCell ref="M5:O5"/>
    <mergeCell ref="P5:P6"/>
    <mergeCell ref="I5:I6"/>
    <mergeCell ref="J5:L5"/>
  </mergeCells>
  <phoneticPr fontId="3" type="noConversion"/>
  <printOptions horizontalCentered="1"/>
  <pageMargins left="0.39370078740157483" right="0.19685039370078741" top="1.2598425196850394" bottom="0.59055118110236227" header="0.51181102362204722" footer="0.31496062992125984"/>
  <pageSetup paperSize="9" firstPageNumber="19" pageOrder="overThenDown" orientation="portrait" useFirstPageNumber="1" horizontalDpi="1200" r:id="rId1"/>
  <headerFooter alignWithMargins="0">
    <oddFooter>&amp;C&amp;P&amp;L&amp;R</oddFooter>
  </headerFooter>
</worksheet>
</file>

<file path=xl/worksheets/sheet7.xml><?xml version="1.0" encoding="utf-8"?>
<worksheet xmlns="http://schemas.openxmlformats.org/spreadsheetml/2006/main" xmlns:r="http://schemas.openxmlformats.org/officeDocument/2006/relationships">
  <dimension ref="A1:S37"/>
  <sheetViews>
    <sheetView workbookViewId="0">
      <selection activeCell="L12" sqref="L12"/>
    </sheetView>
  </sheetViews>
  <sheetFormatPr defaultColWidth="8.26953125" defaultRowHeight="20.149999999999999" customHeight="1"/>
  <cols>
    <col min="1" max="4" width="2.6328125" style="509" customWidth="1"/>
    <col min="5" max="5" width="15.54296875" style="480" customWidth="1"/>
    <col min="6" max="6" width="9.7265625" style="503" customWidth="1"/>
    <col min="7" max="8" width="9.7265625" style="482" customWidth="1"/>
    <col min="9" max="9" width="10.08984375" style="482" customWidth="1"/>
    <col min="10" max="10" width="10.54296875" style="482" customWidth="1"/>
    <col min="11" max="11" width="10.36328125" style="482" customWidth="1"/>
    <col min="12" max="12" width="10" style="483" customWidth="1"/>
    <col min="13" max="13" width="14" style="483" customWidth="1"/>
    <col min="14" max="14" width="13.6328125" style="503" customWidth="1"/>
    <col min="15" max="15" width="13" style="482" customWidth="1"/>
    <col min="16" max="16" width="13.7265625" style="482" customWidth="1"/>
    <col min="17" max="17" width="12.81640625" style="482" customWidth="1"/>
    <col min="18" max="18" width="12.1796875" style="482" customWidth="1"/>
    <col min="19" max="19" width="12.81640625" style="480" customWidth="1"/>
    <col min="20" max="16384" width="8.26953125" style="478"/>
  </cols>
  <sheetData>
    <row r="1" spans="1:19" s="496" customFormat="1" ht="25">
      <c r="A1" s="508" t="s">
        <v>696</v>
      </c>
      <c r="B1" s="508"/>
      <c r="C1" s="508"/>
      <c r="D1" s="508"/>
      <c r="F1" s="503"/>
      <c r="G1" s="503"/>
      <c r="H1" s="503"/>
      <c r="I1" s="503"/>
      <c r="J1" s="503"/>
      <c r="K1" s="901" t="s">
        <v>650</v>
      </c>
      <c r="L1" s="901"/>
      <c r="M1" s="906" t="s">
        <v>651</v>
      </c>
      <c r="N1" s="906"/>
      <c r="O1" s="503"/>
      <c r="P1" s="503"/>
      <c r="Q1" s="503"/>
      <c r="R1" s="503"/>
    </row>
    <row r="2" spans="1:19" s="496" customFormat="1" ht="31">
      <c r="A2" s="516"/>
      <c r="B2" s="516"/>
      <c r="C2" s="516"/>
      <c r="D2" s="516"/>
      <c r="E2" s="516"/>
      <c r="F2" s="503"/>
      <c r="G2" s="503"/>
      <c r="H2" s="503"/>
      <c r="I2" s="503"/>
      <c r="J2" s="503"/>
      <c r="K2" s="902" t="s">
        <v>1116</v>
      </c>
      <c r="L2" s="902"/>
      <c r="M2" s="903" t="s">
        <v>1075</v>
      </c>
      <c r="N2" s="903"/>
      <c r="O2" s="503"/>
      <c r="P2" s="503"/>
      <c r="Q2" s="503"/>
      <c r="R2" s="503"/>
    </row>
    <row r="3" spans="1:19" s="502" customFormat="1" ht="17">
      <c r="A3" s="900" t="s">
        <v>1135</v>
      </c>
      <c r="B3" s="900"/>
      <c r="C3" s="900"/>
      <c r="D3" s="900"/>
      <c r="F3" s="497"/>
      <c r="G3" s="497"/>
      <c r="H3" s="497"/>
      <c r="I3" s="497"/>
      <c r="J3" s="497"/>
      <c r="K3" s="904" t="s">
        <v>654</v>
      </c>
      <c r="L3" s="904"/>
      <c r="M3" s="905" t="s">
        <v>1115</v>
      </c>
      <c r="N3" s="905"/>
      <c r="O3" s="497"/>
      <c r="P3" s="497"/>
      <c r="Q3" s="497"/>
      <c r="R3" s="885" t="s">
        <v>1073</v>
      </c>
      <c r="S3" s="885"/>
    </row>
    <row r="4" spans="1:19" s="511" customFormat="1" ht="17">
      <c r="A4" s="909" t="s">
        <v>657</v>
      </c>
      <c r="B4" s="909"/>
      <c r="C4" s="909"/>
      <c r="D4" s="909"/>
      <c r="E4" s="909"/>
      <c r="F4" s="910" t="s">
        <v>1072</v>
      </c>
      <c r="G4" s="911"/>
      <c r="H4" s="912"/>
      <c r="I4" s="886" t="s">
        <v>1114</v>
      </c>
      <c r="J4" s="887"/>
      <c r="K4" s="887"/>
      <c r="L4" s="888"/>
      <c r="M4" s="889" t="s">
        <v>1113</v>
      </c>
      <c r="N4" s="890"/>
      <c r="O4" s="891"/>
      <c r="P4" s="515"/>
      <c r="Q4" s="892" t="s">
        <v>2619</v>
      </c>
      <c r="R4" s="892" t="s">
        <v>1112</v>
      </c>
      <c r="S4" s="892" t="s">
        <v>142</v>
      </c>
    </row>
    <row r="5" spans="1:19" s="511" customFormat="1" ht="17">
      <c r="A5" s="913" t="s">
        <v>339</v>
      </c>
      <c r="B5" s="913" t="s">
        <v>664</v>
      </c>
      <c r="C5" s="914" t="s">
        <v>341</v>
      </c>
      <c r="D5" s="913" t="s">
        <v>342</v>
      </c>
      <c r="E5" s="878" t="s">
        <v>1070</v>
      </c>
      <c r="F5" s="907" t="s">
        <v>1069</v>
      </c>
      <c r="G5" s="892" t="s">
        <v>1068</v>
      </c>
      <c r="H5" s="892" t="s">
        <v>2616</v>
      </c>
      <c r="I5" s="892" t="s">
        <v>1067</v>
      </c>
      <c r="J5" s="897" t="s">
        <v>13</v>
      </c>
      <c r="K5" s="898"/>
      <c r="L5" s="899"/>
      <c r="M5" s="897" t="s">
        <v>666</v>
      </c>
      <c r="N5" s="898"/>
      <c r="O5" s="899"/>
      <c r="P5" s="892" t="s">
        <v>2617</v>
      </c>
      <c r="Q5" s="893"/>
      <c r="R5" s="895"/>
      <c r="S5" s="893"/>
    </row>
    <row r="6" spans="1:19" s="511" customFormat="1" ht="34">
      <c r="A6" s="913"/>
      <c r="B6" s="913"/>
      <c r="C6" s="915"/>
      <c r="D6" s="913"/>
      <c r="E6" s="878"/>
      <c r="F6" s="908"/>
      <c r="G6" s="896"/>
      <c r="H6" s="894"/>
      <c r="I6" s="896"/>
      <c r="J6" s="512" t="s">
        <v>1111</v>
      </c>
      <c r="K6" s="514" t="s">
        <v>1110</v>
      </c>
      <c r="L6" s="512" t="s">
        <v>1109</v>
      </c>
      <c r="M6" s="512" t="s">
        <v>1111</v>
      </c>
      <c r="N6" s="513" t="s">
        <v>1110</v>
      </c>
      <c r="O6" s="512" t="s">
        <v>1109</v>
      </c>
      <c r="P6" s="894"/>
      <c r="Q6" s="894"/>
      <c r="R6" s="896"/>
      <c r="S6" s="894"/>
    </row>
    <row r="7" spans="1:19" ht="20.149999999999999" customHeight="1">
      <c r="A7" s="509" t="s">
        <v>696</v>
      </c>
      <c r="B7" s="509" t="s">
        <v>696</v>
      </c>
      <c r="C7" s="509" t="s">
        <v>696</v>
      </c>
      <c r="D7" s="509" t="s">
        <v>696</v>
      </c>
      <c r="E7" s="480" t="s">
        <v>1134</v>
      </c>
      <c r="F7" s="503">
        <v>251173067</v>
      </c>
      <c r="G7" s="482" t="s">
        <v>718</v>
      </c>
      <c r="H7" s="482">
        <v>251173067</v>
      </c>
      <c r="I7" s="482">
        <v>92811084</v>
      </c>
      <c r="J7" s="482" t="s">
        <v>718</v>
      </c>
      <c r="K7" s="482">
        <v>1609369</v>
      </c>
      <c r="L7" s="483">
        <v>1609369</v>
      </c>
      <c r="M7" s="483" t="s">
        <v>718</v>
      </c>
      <c r="N7" s="503">
        <v>44180494</v>
      </c>
      <c r="O7" s="482">
        <v>44180494</v>
      </c>
      <c r="P7" s="482">
        <v>138600947</v>
      </c>
      <c r="Q7" s="482">
        <v>-112572120</v>
      </c>
      <c r="R7" s="482" t="s">
        <v>718</v>
      </c>
    </row>
    <row r="8" spans="1:19" ht="20.149999999999999" customHeight="1">
      <c r="A8" s="509" t="s">
        <v>1026</v>
      </c>
      <c r="B8" s="509" t="s">
        <v>696</v>
      </c>
      <c r="C8" s="509" t="s">
        <v>696</v>
      </c>
      <c r="D8" s="509" t="s">
        <v>696</v>
      </c>
      <c r="E8" s="480" t="s">
        <v>1133</v>
      </c>
      <c r="F8" s="503">
        <v>3212192</v>
      </c>
      <c r="G8" s="482" t="s">
        <v>718</v>
      </c>
      <c r="H8" s="482">
        <v>3212192</v>
      </c>
      <c r="I8" s="482">
        <v>3212192</v>
      </c>
      <c r="J8" s="482" t="s">
        <v>718</v>
      </c>
      <c r="K8" s="482" t="s">
        <v>718</v>
      </c>
      <c r="L8" s="483" t="s">
        <v>718</v>
      </c>
      <c r="M8" s="483" t="s">
        <v>718</v>
      </c>
      <c r="N8" s="503" t="s">
        <v>718</v>
      </c>
      <c r="O8" s="482" t="s">
        <v>718</v>
      </c>
      <c r="P8" s="482">
        <v>3212192</v>
      </c>
      <c r="Q8" s="482" t="s">
        <v>718</v>
      </c>
      <c r="R8" s="482" t="s">
        <v>718</v>
      </c>
    </row>
    <row r="9" spans="1:19" ht="20.149999999999999" customHeight="1">
      <c r="A9" s="509" t="s">
        <v>696</v>
      </c>
      <c r="B9" s="509" t="s">
        <v>1086</v>
      </c>
      <c r="C9" s="509" t="s">
        <v>696</v>
      </c>
      <c r="D9" s="509" t="s">
        <v>696</v>
      </c>
      <c r="E9" s="480" t="s">
        <v>1132</v>
      </c>
      <c r="F9" s="503">
        <v>3212192</v>
      </c>
      <c r="G9" s="482" t="s">
        <v>718</v>
      </c>
      <c r="H9" s="482">
        <v>3212192</v>
      </c>
      <c r="I9" s="482">
        <v>3212192</v>
      </c>
      <c r="J9" s="482" t="s">
        <v>718</v>
      </c>
      <c r="K9" s="482" t="s">
        <v>718</v>
      </c>
      <c r="L9" s="483" t="s">
        <v>718</v>
      </c>
      <c r="M9" s="483" t="s">
        <v>718</v>
      </c>
      <c r="N9" s="503" t="s">
        <v>718</v>
      </c>
      <c r="O9" s="482" t="s">
        <v>718</v>
      </c>
      <c r="P9" s="482">
        <v>3212192</v>
      </c>
      <c r="Q9" s="482" t="s">
        <v>718</v>
      </c>
      <c r="R9" s="482" t="s">
        <v>718</v>
      </c>
    </row>
    <row r="10" spans="1:19" ht="20.149999999999999" customHeight="1">
      <c r="A10" s="509" t="s">
        <v>696</v>
      </c>
      <c r="B10" s="509" t="s">
        <v>696</v>
      </c>
      <c r="C10" s="509" t="s">
        <v>1026</v>
      </c>
      <c r="D10" s="509" t="s">
        <v>696</v>
      </c>
      <c r="E10" s="480" t="s">
        <v>1131</v>
      </c>
      <c r="F10" s="503">
        <v>3199192</v>
      </c>
      <c r="G10" s="482" t="s">
        <v>718</v>
      </c>
      <c r="H10" s="482">
        <v>3199192</v>
      </c>
      <c r="I10" s="482">
        <v>3199192</v>
      </c>
      <c r="J10" s="482" t="s">
        <v>718</v>
      </c>
      <c r="K10" s="482" t="s">
        <v>718</v>
      </c>
      <c r="L10" s="483" t="s">
        <v>718</v>
      </c>
      <c r="M10" s="483" t="s">
        <v>718</v>
      </c>
      <c r="N10" s="503" t="s">
        <v>718</v>
      </c>
      <c r="O10" s="482" t="s">
        <v>718</v>
      </c>
      <c r="P10" s="482">
        <v>3199192</v>
      </c>
      <c r="Q10" s="482" t="s">
        <v>718</v>
      </c>
      <c r="R10" s="482" t="s">
        <v>718</v>
      </c>
    </row>
    <row r="11" spans="1:19" ht="20.149999999999999" customHeight="1">
      <c r="A11" s="509" t="s">
        <v>696</v>
      </c>
      <c r="B11" s="509" t="s">
        <v>696</v>
      </c>
      <c r="C11" s="509" t="s">
        <v>696</v>
      </c>
      <c r="D11" s="509" t="s">
        <v>1026</v>
      </c>
      <c r="E11" s="480" t="s">
        <v>1130</v>
      </c>
      <c r="F11" s="503">
        <v>3199192</v>
      </c>
      <c r="G11" s="482" t="s">
        <v>718</v>
      </c>
      <c r="H11" s="482">
        <v>3199192</v>
      </c>
      <c r="I11" s="482">
        <v>3199192</v>
      </c>
      <c r="J11" s="482" t="s">
        <v>718</v>
      </c>
      <c r="K11" s="482" t="s">
        <v>718</v>
      </c>
      <c r="L11" s="483" t="s">
        <v>718</v>
      </c>
      <c r="M11" s="483" t="s">
        <v>718</v>
      </c>
      <c r="N11" s="503" t="s">
        <v>718</v>
      </c>
      <c r="O11" s="482" t="s">
        <v>718</v>
      </c>
      <c r="P11" s="482">
        <v>3199192</v>
      </c>
      <c r="Q11" s="482" t="s">
        <v>718</v>
      </c>
      <c r="R11" s="482" t="s">
        <v>718</v>
      </c>
    </row>
    <row r="12" spans="1:19" ht="20.149999999999999" customHeight="1">
      <c r="A12" s="509" t="s">
        <v>696</v>
      </c>
      <c r="B12" s="509" t="s">
        <v>696</v>
      </c>
      <c r="C12" s="509" t="s">
        <v>696</v>
      </c>
      <c r="D12" s="509" t="s">
        <v>696</v>
      </c>
      <c r="E12" s="480" t="s">
        <v>1081</v>
      </c>
      <c r="F12" s="503">
        <v>3199192</v>
      </c>
      <c r="G12" s="482" t="s">
        <v>718</v>
      </c>
      <c r="H12" s="482">
        <v>3199192</v>
      </c>
      <c r="I12" s="482">
        <v>3199192</v>
      </c>
      <c r="J12" s="482" t="s">
        <v>718</v>
      </c>
      <c r="K12" s="482" t="s">
        <v>718</v>
      </c>
      <c r="L12" s="483" t="s">
        <v>718</v>
      </c>
      <c r="M12" s="483" t="s">
        <v>718</v>
      </c>
      <c r="N12" s="503" t="s">
        <v>718</v>
      </c>
      <c r="O12" s="482" t="s">
        <v>718</v>
      </c>
      <c r="P12" s="482">
        <v>3199192</v>
      </c>
      <c r="Q12" s="482" t="s">
        <v>718</v>
      </c>
      <c r="R12" s="482" t="s">
        <v>718</v>
      </c>
    </row>
    <row r="13" spans="1:19" ht="20.149999999999999" customHeight="1">
      <c r="A13" s="509" t="s">
        <v>696</v>
      </c>
      <c r="B13" s="509" t="s">
        <v>696</v>
      </c>
      <c r="C13" s="509" t="s">
        <v>1024</v>
      </c>
      <c r="D13" s="509" t="s">
        <v>696</v>
      </c>
      <c r="E13" s="480" t="s">
        <v>1129</v>
      </c>
      <c r="F13" s="503">
        <v>13000</v>
      </c>
      <c r="G13" s="482" t="s">
        <v>718</v>
      </c>
      <c r="H13" s="482">
        <v>13000</v>
      </c>
      <c r="I13" s="482">
        <v>13000</v>
      </c>
      <c r="J13" s="482" t="s">
        <v>718</v>
      </c>
      <c r="K13" s="482" t="s">
        <v>718</v>
      </c>
      <c r="L13" s="483" t="s">
        <v>718</v>
      </c>
      <c r="M13" s="483" t="s">
        <v>718</v>
      </c>
      <c r="N13" s="503" t="s">
        <v>718</v>
      </c>
      <c r="O13" s="482" t="s">
        <v>718</v>
      </c>
      <c r="P13" s="482">
        <v>13000</v>
      </c>
      <c r="Q13" s="482" t="s">
        <v>718</v>
      </c>
      <c r="R13" s="482" t="s">
        <v>718</v>
      </c>
    </row>
    <row r="14" spans="1:19" ht="20.149999999999999" customHeight="1">
      <c r="A14" s="509" t="s">
        <v>696</v>
      </c>
      <c r="B14" s="509" t="s">
        <v>696</v>
      </c>
      <c r="C14" s="509" t="s">
        <v>696</v>
      </c>
      <c r="D14" s="509" t="s">
        <v>1026</v>
      </c>
      <c r="E14" s="480" t="s">
        <v>1128</v>
      </c>
      <c r="F14" s="503">
        <v>13000</v>
      </c>
      <c r="G14" s="482" t="s">
        <v>718</v>
      </c>
      <c r="H14" s="482">
        <v>13000</v>
      </c>
      <c r="I14" s="482">
        <v>13000</v>
      </c>
      <c r="J14" s="482" t="s">
        <v>718</v>
      </c>
      <c r="K14" s="482" t="s">
        <v>718</v>
      </c>
      <c r="L14" s="483" t="s">
        <v>718</v>
      </c>
      <c r="M14" s="483" t="s">
        <v>718</v>
      </c>
      <c r="N14" s="503" t="s">
        <v>718</v>
      </c>
      <c r="O14" s="482" t="s">
        <v>718</v>
      </c>
      <c r="P14" s="482">
        <v>13000</v>
      </c>
      <c r="Q14" s="482" t="s">
        <v>718</v>
      </c>
      <c r="R14" s="482" t="s">
        <v>718</v>
      </c>
    </row>
    <row r="15" spans="1:19" ht="20.149999999999999" customHeight="1">
      <c r="A15" s="509" t="s">
        <v>696</v>
      </c>
      <c r="B15" s="509" t="s">
        <v>696</v>
      </c>
      <c r="C15" s="509" t="s">
        <v>696</v>
      </c>
      <c r="D15" s="509" t="s">
        <v>696</v>
      </c>
      <c r="E15" s="480" t="s">
        <v>1081</v>
      </c>
      <c r="F15" s="503">
        <v>13000</v>
      </c>
      <c r="G15" s="482" t="s">
        <v>718</v>
      </c>
      <c r="H15" s="482">
        <v>13000</v>
      </c>
      <c r="I15" s="482">
        <v>13000</v>
      </c>
      <c r="J15" s="482" t="s">
        <v>718</v>
      </c>
      <c r="K15" s="482" t="s">
        <v>718</v>
      </c>
      <c r="L15" s="483" t="s">
        <v>718</v>
      </c>
      <c r="M15" s="483" t="s">
        <v>718</v>
      </c>
      <c r="N15" s="503" t="s">
        <v>718</v>
      </c>
      <c r="O15" s="482" t="s">
        <v>718</v>
      </c>
      <c r="P15" s="482">
        <v>13000</v>
      </c>
      <c r="Q15" s="482" t="s">
        <v>718</v>
      </c>
      <c r="R15" s="482" t="s">
        <v>718</v>
      </c>
    </row>
    <row r="16" spans="1:19" ht="20.149999999999999" customHeight="1">
      <c r="A16" s="509" t="s">
        <v>1024</v>
      </c>
      <c r="B16" s="509" t="s">
        <v>696</v>
      </c>
      <c r="C16" s="509" t="s">
        <v>696</v>
      </c>
      <c r="D16" s="509" t="s">
        <v>696</v>
      </c>
      <c r="E16" s="480" t="s">
        <v>1127</v>
      </c>
      <c r="F16" s="503">
        <v>247960875</v>
      </c>
      <c r="G16" s="482" t="s">
        <v>718</v>
      </c>
      <c r="H16" s="482">
        <v>247960875</v>
      </c>
      <c r="I16" s="482">
        <v>89598892</v>
      </c>
      <c r="J16" s="482" t="s">
        <v>718</v>
      </c>
      <c r="K16" s="482">
        <v>1609369</v>
      </c>
      <c r="L16" s="483">
        <v>1609369</v>
      </c>
      <c r="M16" s="483" t="s">
        <v>718</v>
      </c>
      <c r="N16" s="503">
        <v>44180494</v>
      </c>
      <c r="O16" s="482">
        <v>44180494</v>
      </c>
      <c r="P16" s="482">
        <v>135388755</v>
      </c>
      <c r="Q16" s="482">
        <v>-112572120</v>
      </c>
      <c r="R16" s="482" t="s">
        <v>718</v>
      </c>
    </row>
    <row r="17" spans="1:18" ht="20.149999999999999" customHeight="1">
      <c r="A17" s="509" t="s">
        <v>696</v>
      </c>
      <c r="B17" s="509" t="s">
        <v>1086</v>
      </c>
      <c r="C17" s="509" t="s">
        <v>696</v>
      </c>
      <c r="D17" s="509" t="s">
        <v>696</v>
      </c>
      <c r="E17" s="480" t="s">
        <v>1126</v>
      </c>
      <c r="F17" s="503">
        <v>247960875</v>
      </c>
      <c r="G17" s="482" t="s">
        <v>718</v>
      </c>
      <c r="H17" s="482">
        <v>247960875</v>
      </c>
      <c r="I17" s="482">
        <v>89598892</v>
      </c>
      <c r="J17" s="482" t="s">
        <v>718</v>
      </c>
      <c r="K17" s="482">
        <v>1609369</v>
      </c>
      <c r="L17" s="483">
        <v>1609369</v>
      </c>
      <c r="M17" s="483" t="s">
        <v>718</v>
      </c>
      <c r="N17" s="503">
        <v>44180494</v>
      </c>
      <c r="O17" s="482">
        <v>44180494</v>
      </c>
      <c r="P17" s="482">
        <v>135388755</v>
      </c>
      <c r="Q17" s="482">
        <v>-112572120</v>
      </c>
      <c r="R17" s="482" t="s">
        <v>718</v>
      </c>
    </row>
    <row r="18" spans="1:18" ht="20.149999999999999" customHeight="1">
      <c r="A18" s="509" t="s">
        <v>696</v>
      </c>
      <c r="B18" s="509" t="s">
        <v>696</v>
      </c>
      <c r="C18" s="509" t="s">
        <v>1026</v>
      </c>
      <c r="D18" s="509" t="s">
        <v>696</v>
      </c>
      <c r="E18" s="480" t="s">
        <v>1125</v>
      </c>
      <c r="F18" s="503">
        <v>2391875</v>
      </c>
      <c r="G18" s="482" t="s">
        <v>718</v>
      </c>
      <c r="H18" s="482">
        <v>2391875</v>
      </c>
      <c r="I18" s="482">
        <v>2391875</v>
      </c>
      <c r="J18" s="482" t="s">
        <v>718</v>
      </c>
      <c r="K18" s="482" t="s">
        <v>718</v>
      </c>
      <c r="L18" s="483" t="s">
        <v>718</v>
      </c>
      <c r="M18" s="483" t="s">
        <v>718</v>
      </c>
      <c r="N18" s="503" t="s">
        <v>718</v>
      </c>
      <c r="O18" s="482" t="s">
        <v>718</v>
      </c>
      <c r="P18" s="482">
        <v>2391875</v>
      </c>
      <c r="Q18" s="482" t="s">
        <v>718</v>
      </c>
      <c r="R18" s="482" t="s">
        <v>718</v>
      </c>
    </row>
    <row r="19" spans="1:18" ht="20.149999999999999" customHeight="1">
      <c r="A19" s="509" t="s">
        <v>696</v>
      </c>
      <c r="B19" s="509" t="s">
        <v>696</v>
      </c>
      <c r="C19" s="509" t="s">
        <v>696</v>
      </c>
      <c r="D19" s="509" t="s">
        <v>1026</v>
      </c>
      <c r="E19" s="480" t="s">
        <v>1124</v>
      </c>
      <c r="F19" s="503">
        <v>2391875</v>
      </c>
      <c r="G19" s="482" t="s">
        <v>718</v>
      </c>
      <c r="H19" s="482">
        <v>2391875</v>
      </c>
      <c r="I19" s="482">
        <v>2391875</v>
      </c>
      <c r="J19" s="482" t="s">
        <v>718</v>
      </c>
      <c r="K19" s="482" t="s">
        <v>718</v>
      </c>
      <c r="L19" s="483" t="s">
        <v>718</v>
      </c>
      <c r="M19" s="483" t="s">
        <v>718</v>
      </c>
      <c r="N19" s="503" t="s">
        <v>718</v>
      </c>
      <c r="O19" s="482" t="s">
        <v>718</v>
      </c>
      <c r="P19" s="482">
        <v>2391875</v>
      </c>
      <c r="Q19" s="482" t="s">
        <v>718</v>
      </c>
      <c r="R19" s="482" t="s">
        <v>718</v>
      </c>
    </row>
    <row r="20" spans="1:18" ht="20.149999999999999" customHeight="1">
      <c r="A20" s="509" t="s">
        <v>696</v>
      </c>
      <c r="B20" s="509" t="s">
        <v>696</v>
      </c>
      <c r="C20" s="509" t="s">
        <v>696</v>
      </c>
      <c r="D20" s="509" t="s">
        <v>696</v>
      </c>
      <c r="E20" s="480" t="s">
        <v>1081</v>
      </c>
      <c r="F20" s="503">
        <v>2391875</v>
      </c>
      <c r="G20" s="482" t="s">
        <v>718</v>
      </c>
      <c r="H20" s="482">
        <v>2391875</v>
      </c>
      <c r="I20" s="482">
        <v>2391875</v>
      </c>
      <c r="J20" s="482" t="s">
        <v>718</v>
      </c>
      <c r="K20" s="482" t="s">
        <v>718</v>
      </c>
      <c r="L20" s="483" t="s">
        <v>718</v>
      </c>
      <c r="M20" s="483" t="s">
        <v>718</v>
      </c>
      <c r="N20" s="503" t="s">
        <v>718</v>
      </c>
      <c r="O20" s="482" t="s">
        <v>718</v>
      </c>
      <c r="P20" s="482">
        <v>2391875</v>
      </c>
      <c r="Q20" s="482" t="s">
        <v>718</v>
      </c>
      <c r="R20" s="482" t="s">
        <v>718</v>
      </c>
    </row>
    <row r="21" spans="1:18" ht="20.149999999999999" customHeight="1">
      <c r="A21" s="509" t="s">
        <v>696</v>
      </c>
      <c r="B21" s="509" t="s">
        <v>696</v>
      </c>
      <c r="C21" s="509" t="s">
        <v>1024</v>
      </c>
      <c r="D21" s="509" t="s">
        <v>696</v>
      </c>
      <c r="E21" s="480" t="s">
        <v>1123</v>
      </c>
      <c r="F21" s="503">
        <v>245569000</v>
      </c>
      <c r="G21" s="482" t="s">
        <v>718</v>
      </c>
      <c r="H21" s="482">
        <v>245569000</v>
      </c>
      <c r="I21" s="482">
        <v>87207017</v>
      </c>
      <c r="J21" s="482" t="s">
        <v>718</v>
      </c>
      <c r="K21" s="482">
        <v>1609369</v>
      </c>
      <c r="L21" s="483">
        <v>1609369</v>
      </c>
      <c r="M21" s="483" t="s">
        <v>718</v>
      </c>
      <c r="N21" s="503">
        <v>44180494</v>
      </c>
      <c r="O21" s="482">
        <v>44180494</v>
      </c>
      <c r="P21" s="482">
        <v>132996880</v>
      </c>
      <c r="Q21" s="482">
        <v>-112572120</v>
      </c>
      <c r="R21" s="482" t="s">
        <v>718</v>
      </c>
    </row>
    <row r="22" spans="1:18" ht="20.149999999999999" customHeight="1">
      <c r="A22" s="509" t="s">
        <v>696</v>
      </c>
      <c r="B22" s="509" t="s">
        <v>696</v>
      </c>
      <c r="C22" s="509" t="s">
        <v>696</v>
      </c>
      <c r="D22" s="509" t="s">
        <v>1026</v>
      </c>
      <c r="E22" s="480" t="s">
        <v>1122</v>
      </c>
      <c r="F22" s="503">
        <v>245569000</v>
      </c>
      <c r="G22" s="482" t="s">
        <v>718</v>
      </c>
      <c r="H22" s="482">
        <v>245569000</v>
      </c>
      <c r="I22" s="482">
        <v>87207017</v>
      </c>
      <c r="J22" s="482" t="s">
        <v>718</v>
      </c>
      <c r="K22" s="482">
        <v>1609369</v>
      </c>
      <c r="L22" s="483">
        <v>1609369</v>
      </c>
      <c r="M22" s="483" t="s">
        <v>718</v>
      </c>
      <c r="N22" s="503">
        <v>44180494</v>
      </c>
      <c r="O22" s="482">
        <v>44180494</v>
      </c>
      <c r="P22" s="482">
        <v>132996880</v>
      </c>
      <c r="Q22" s="482">
        <v>-112572120</v>
      </c>
      <c r="R22" s="482" t="s">
        <v>718</v>
      </c>
    </row>
    <row r="23" spans="1:18" ht="20.149999999999999" customHeight="1">
      <c r="A23" s="509" t="s">
        <v>696</v>
      </c>
      <c r="B23" s="509" t="s">
        <v>696</v>
      </c>
      <c r="C23" s="509" t="s">
        <v>696</v>
      </c>
      <c r="D23" s="509" t="s">
        <v>696</v>
      </c>
      <c r="E23" s="480" t="s">
        <v>1117</v>
      </c>
      <c r="F23" s="503">
        <v>245569000</v>
      </c>
      <c r="G23" s="482" t="s">
        <v>718</v>
      </c>
      <c r="H23" s="482">
        <v>245569000</v>
      </c>
      <c r="I23" s="482">
        <v>87207017</v>
      </c>
      <c r="J23" s="482" t="s">
        <v>718</v>
      </c>
      <c r="K23" s="482">
        <v>1609369</v>
      </c>
      <c r="L23" s="483">
        <v>1609369</v>
      </c>
      <c r="M23" s="483" t="s">
        <v>718</v>
      </c>
      <c r="N23" s="503">
        <v>44180494</v>
      </c>
      <c r="O23" s="482">
        <v>44180494</v>
      </c>
      <c r="P23" s="482">
        <v>132996880</v>
      </c>
      <c r="Q23" s="482">
        <v>-112572120</v>
      </c>
      <c r="R23" s="482" t="s">
        <v>718</v>
      </c>
    </row>
    <row r="37" spans="1:19" ht="20.149999999999999" customHeight="1">
      <c r="A37" s="510"/>
      <c r="B37" s="510"/>
      <c r="C37" s="510"/>
      <c r="D37" s="510"/>
      <c r="E37" s="487"/>
      <c r="F37" s="497"/>
      <c r="G37" s="489"/>
      <c r="H37" s="489"/>
      <c r="I37" s="489"/>
      <c r="J37" s="489"/>
      <c r="K37" s="489"/>
      <c r="L37" s="490"/>
      <c r="M37" s="490"/>
      <c r="N37" s="497"/>
      <c r="O37" s="489"/>
      <c r="P37" s="489"/>
      <c r="Q37" s="489"/>
      <c r="R37" s="489"/>
      <c r="S37" s="487"/>
    </row>
  </sheetData>
  <mergeCells count="27">
    <mergeCell ref="E5:E6"/>
    <mergeCell ref="F5:F6"/>
    <mergeCell ref="G5:G6"/>
    <mergeCell ref="A4:E4"/>
    <mergeCell ref="F4:H4"/>
    <mergeCell ref="A5:A6"/>
    <mergeCell ref="B5:B6"/>
    <mergeCell ref="C5:C6"/>
    <mergeCell ref="D5:D6"/>
    <mergeCell ref="H5:H6"/>
    <mergeCell ref="A3:D3"/>
    <mergeCell ref="K1:L1"/>
    <mergeCell ref="K2:L2"/>
    <mergeCell ref="M2:N2"/>
    <mergeCell ref="K3:L3"/>
    <mergeCell ref="M3:N3"/>
    <mergeCell ref="M1:N1"/>
    <mergeCell ref="R3:S3"/>
    <mergeCell ref="I4:L4"/>
    <mergeCell ref="M4:O4"/>
    <mergeCell ref="Q4:Q6"/>
    <mergeCell ref="R4:R6"/>
    <mergeCell ref="S4:S6"/>
    <mergeCell ref="M5:O5"/>
    <mergeCell ref="P5:P6"/>
    <mergeCell ref="I5:I6"/>
    <mergeCell ref="J5:L5"/>
  </mergeCells>
  <phoneticPr fontId="3" type="noConversion"/>
  <printOptions horizontalCentered="1"/>
  <pageMargins left="0.39370078740157483" right="0.19685039370078741" top="1.2598425196850394" bottom="0.59055118110236227" header="0.51181102362204722" footer="0.31496062992125984"/>
  <pageSetup paperSize="9" firstPageNumber="21" pageOrder="overThenDown" orientation="portrait" useFirstPageNumber="1" horizontalDpi="1200" r:id="rId1"/>
  <headerFooter alignWithMargins="0">
    <oddFooter>&amp;C&amp;P&amp;L&amp;R</oddFooter>
  </headerFooter>
</worksheet>
</file>

<file path=xl/worksheets/sheet8.xml><?xml version="1.0" encoding="utf-8"?>
<worksheet xmlns="http://schemas.openxmlformats.org/spreadsheetml/2006/main" xmlns:r="http://schemas.openxmlformats.org/officeDocument/2006/relationships">
  <dimension ref="A1:S58"/>
  <sheetViews>
    <sheetView topLeftCell="F1" workbookViewId="0">
      <selection activeCell="A31" sqref="A31:S31"/>
    </sheetView>
  </sheetViews>
  <sheetFormatPr defaultColWidth="8.26953125" defaultRowHeight="20.149999999999999" customHeight="1"/>
  <cols>
    <col min="1" max="4" width="2.6328125" style="509" customWidth="1"/>
    <col min="5" max="5" width="15.54296875" style="480" customWidth="1"/>
    <col min="6" max="6" width="9.7265625" style="503" customWidth="1"/>
    <col min="7" max="8" width="9.7265625" style="482" customWidth="1"/>
    <col min="9" max="9" width="10.08984375" style="482" customWidth="1"/>
    <col min="10" max="10" width="10.54296875" style="482" customWidth="1"/>
    <col min="11" max="11" width="10.36328125" style="482" customWidth="1"/>
    <col min="12" max="12" width="10" style="483" customWidth="1"/>
    <col min="13" max="13" width="14" style="483" customWidth="1"/>
    <col min="14" max="14" width="13.6328125" style="503" customWidth="1"/>
    <col min="15" max="15" width="13" style="482" customWidth="1"/>
    <col min="16" max="16" width="13.7265625" style="482" customWidth="1"/>
    <col min="17" max="17" width="12.81640625" style="482" customWidth="1"/>
    <col min="18" max="18" width="12.1796875" style="482" customWidth="1"/>
    <col min="19" max="19" width="12.81640625" style="480" customWidth="1"/>
    <col min="20" max="16384" width="8.26953125" style="478"/>
  </cols>
  <sheetData>
    <row r="1" spans="1:19" s="496" customFormat="1" ht="25">
      <c r="A1" s="508" t="s">
        <v>696</v>
      </c>
      <c r="B1" s="508"/>
      <c r="C1" s="508"/>
      <c r="D1" s="508"/>
      <c r="F1" s="503"/>
      <c r="G1" s="503"/>
      <c r="H1" s="503"/>
      <c r="I1" s="503"/>
      <c r="J1" s="503"/>
      <c r="K1" s="901" t="s">
        <v>1077</v>
      </c>
      <c r="L1" s="901"/>
      <c r="M1" s="906" t="s">
        <v>634</v>
      </c>
      <c r="N1" s="906"/>
      <c r="O1" s="503"/>
      <c r="P1" s="503"/>
      <c r="Q1" s="503"/>
      <c r="R1" s="503"/>
    </row>
    <row r="2" spans="1:19" s="496" customFormat="1" ht="31">
      <c r="A2" s="516"/>
      <c r="B2" s="516"/>
      <c r="C2" s="516"/>
      <c r="D2" s="516"/>
      <c r="E2" s="516"/>
      <c r="F2" s="503"/>
      <c r="G2" s="503"/>
      <c r="H2" s="503"/>
      <c r="I2" s="503"/>
      <c r="J2" s="503"/>
      <c r="K2" s="902" t="s">
        <v>1174</v>
      </c>
      <c r="L2" s="902"/>
      <c r="M2" s="903" t="s">
        <v>1075</v>
      </c>
      <c r="N2" s="903"/>
      <c r="O2" s="503"/>
      <c r="P2" s="503"/>
      <c r="Q2" s="503"/>
      <c r="R2" s="503"/>
    </row>
    <row r="3" spans="1:19" s="502" customFormat="1" ht="17">
      <c r="A3" s="900" t="s">
        <v>866</v>
      </c>
      <c r="B3" s="900"/>
      <c r="C3" s="900"/>
      <c r="D3" s="900"/>
      <c r="F3" s="497"/>
      <c r="G3" s="497"/>
      <c r="H3" s="497"/>
      <c r="I3" s="497"/>
      <c r="J3" s="497"/>
      <c r="K3" s="904" t="s">
        <v>654</v>
      </c>
      <c r="L3" s="904"/>
      <c r="M3" s="905" t="s">
        <v>1115</v>
      </c>
      <c r="N3" s="905"/>
      <c r="O3" s="497"/>
      <c r="P3" s="497"/>
      <c r="Q3" s="497"/>
      <c r="R3" s="885" t="s">
        <v>1073</v>
      </c>
      <c r="S3" s="885"/>
    </row>
    <row r="4" spans="1:19" s="511" customFormat="1" ht="17">
      <c r="A4" s="909" t="s">
        <v>657</v>
      </c>
      <c r="B4" s="909"/>
      <c r="C4" s="909"/>
      <c r="D4" s="909"/>
      <c r="E4" s="909"/>
      <c r="F4" s="910" t="s">
        <v>1072</v>
      </c>
      <c r="G4" s="911"/>
      <c r="H4" s="912"/>
      <c r="I4" s="916" t="s">
        <v>1173</v>
      </c>
      <c r="J4" s="917"/>
      <c r="K4" s="917"/>
      <c r="L4" s="917"/>
      <c r="M4" s="918"/>
      <c r="N4" s="918"/>
      <c r="O4" s="918"/>
      <c r="P4" s="919"/>
      <c r="Q4" s="892" t="s">
        <v>1172</v>
      </c>
      <c r="R4" s="892" t="s">
        <v>1112</v>
      </c>
      <c r="S4" s="892" t="s">
        <v>142</v>
      </c>
    </row>
    <row r="5" spans="1:19" s="511" customFormat="1" ht="17">
      <c r="A5" s="913" t="s">
        <v>339</v>
      </c>
      <c r="B5" s="913" t="s">
        <v>664</v>
      </c>
      <c r="C5" s="914" t="s">
        <v>341</v>
      </c>
      <c r="D5" s="913" t="s">
        <v>342</v>
      </c>
      <c r="E5" s="878" t="s">
        <v>1070</v>
      </c>
      <c r="F5" s="907" t="s">
        <v>1069</v>
      </c>
      <c r="G5" s="892" t="s">
        <v>1068</v>
      </c>
      <c r="H5" s="892" t="s">
        <v>1171</v>
      </c>
      <c r="I5" s="892" t="s">
        <v>1067</v>
      </c>
      <c r="J5" s="897" t="s">
        <v>13</v>
      </c>
      <c r="K5" s="898"/>
      <c r="L5" s="899"/>
      <c r="M5" s="897" t="s">
        <v>666</v>
      </c>
      <c r="N5" s="898"/>
      <c r="O5" s="899"/>
      <c r="P5" s="892" t="s">
        <v>1170</v>
      </c>
      <c r="Q5" s="893"/>
      <c r="R5" s="895"/>
      <c r="S5" s="893"/>
    </row>
    <row r="6" spans="1:19" s="511" customFormat="1" ht="34">
      <c r="A6" s="913"/>
      <c r="B6" s="913"/>
      <c r="C6" s="915"/>
      <c r="D6" s="913"/>
      <c r="E6" s="878"/>
      <c r="F6" s="908"/>
      <c r="G6" s="896"/>
      <c r="H6" s="894"/>
      <c r="I6" s="896"/>
      <c r="J6" s="512" t="s">
        <v>1111</v>
      </c>
      <c r="K6" s="514" t="s">
        <v>1110</v>
      </c>
      <c r="L6" s="512" t="s">
        <v>1109</v>
      </c>
      <c r="M6" s="512" t="s">
        <v>1111</v>
      </c>
      <c r="N6" s="513" t="s">
        <v>1110</v>
      </c>
      <c r="O6" s="512" t="s">
        <v>1109</v>
      </c>
      <c r="P6" s="894"/>
      <c r="Q6" s="894"/>
      <c r="R6" s="896"/>
      <c r="S6" s="894"/>
    </row>
    <row r="7" spans="1:19" ht="20.149999999999999" customHeight="1">
      <c r="A7" s="509" t="s">
        <v>696</v>
      </c>
      <c r="B7" s="509" t="s">
        <v>696</v>
      </c>
      <c r="C7" s="509" t="s">
        <v>696</v>
      </c>
      <c r="D7" s="509" t="s">
        <v>696</v>
      </c>
      <c r="E7" s="480" t="s">
        <v>1169</v>
      </c>
      <c r="F7" s="503">
        <v>3776364067</v>
      </c>
      <c r="G7" s="482">
        <v>21673000</v>
      </c>
      <c r="H7" s="482">
        <v>3798037067</v>
      </c>
      <c r="I7" s="482">
        <v>1242291967</v>
      </c>
      <c r="J7" s="482" t="s">
        <v>718</v>
      </c>
      <c r="K7" s="482">
        <v>11495827</v>
      </c>
      <c r="L7" s="483">
        <v>11495827</v>
      </c>
      <c r="M7" s="483">
        <v>51684786</v>
      </c>
      <c r="N7" s="503">
        <v>1319321371</v>
      </c>
      <c r="O7" s="482">
        <v>1371006157</v>
      </c>
      <c r="P7" s="482">
        <v>2624793951</v>
      </c>
      <c r="Q7" s="482">
        <v>-1173243116</v>
      </c>
      <c r="R7" s="482" t="s">
        <v>718</v>
      </c>
    </row>
    <row r="8" spans="1:19" ht="20">
      <c r="A8" s="509" t="s">
        <v>696</v>
      </c>
      <c r="B8" s="509" t="s">
        <v>696</v>
      </c>
      <c r="C8" s="509" t="s">
        <v>696</v>
      </c>
      <c r="D8" s="509" t="s">
        <v>696</v>
      </c>
      <c r="E8" s="480" t="s">
        <v>1062</v>
      </c>
      <c r="F8" s="503">
        <v>3525191000</v>
      </c>
      <c r="G8" s="482">
        <v>21673000</v>
      </c>
      <c r="H8" s="482">
        <v>3546864000</v>
      </c>
      <c r="I8" s="482">
        <v>1149480883</v>
      </c>
      <c r="J8" s="482" t="s">
        <v>718</v>
      </c>
      <c r="K8" s="482">
        <v>9886458</v>
      </c>
      <c r="L8" s="483">
        <v>9886458</v>
      </c>
      <c r="M8" s="483">
        <v>51684786</v>
      </c>
      <c r="N8" s="503">
        <v>1275140877</v>
      </c>
      <c r="O8" s="482">
        <v>1326825663</v>
      </c>
      <c r="P8" s="482">
        <v>2486193004</v>
      </c>
      <c r="Q8" s="482">
        <v>-1060670996</v>
      </c>
      <c r="R8" s="482" t="s">
        <v>718</v>
      </c>
    </row>
    <row r="9" spans="1:19" ht="20">
      <c r="A9" s="509" t="s">
        <v>696</v>
      </c>
      <c r="B9" s="509" t="s">
        <v>696</v>
      </c>
      <c r="C9" s="509" t="s">
        <v>696</v>
      </c>
      <c r="D9" s="509" t="s">
        <v>696</v>
      </c>
      <c r="E9" s="480" t="s">
        <v>1061</v>
      </c>
      <c r="F9" s="503">
        <v>408888000</v>
      </c>
      <c r="G9" s="482">
        <v>4284000</v>
      </c>
      <c r="H9" s="482">
        <v>413172000</v>
      </c>
      <c r="I9" s="482">
        <v>285476566</v>
      </c>
      <c r="J9" s="482" t="s">
        <v>718</v>
      </c>
      <c r="K9" s="482">
        <v>5136622</v>
      </c>
      <c r="L9" s="483">
        <v>5136622</v>
      </c>
      <c r="M9" s="483" t="s">
        <v>718</v>
      </c>
      <c r="N9" s="503">
        <v>60973349</v>
      </c>
      <c r="O9" s="482">
        <v>60973349</v>
      </c>
      <c r="P9" s="482">
        <v>351586537</v>
      </c>
      <c r="Q9" s="482">
        <v>-61585463</v>
      </c>
      <c r="R9" s="482" t="s">
        <v>718</v>
      </c>
    </row>
    <row r="10" spans="1:19" ht="30">
      <c r="A10" s="509" t="s">
        <v>1026</v>
      </c>
      <c r="B10" s="509" t="s">
        <v>696</v>
      </c>
      <c r="C10" s="509" t="s">
        <v>696</v>
      </c>
      <c r="D10" s="509" t="s">
        <v>696</v>
      </c>
      <c r="E10" s="480" t="s">
        <v>1168</v>
      </c>
      <c r="F10" s="503">
        <v>408888000</v>
      </c>
      <c r="G10" s="482">
        <v>4284000</v>
      </c>
      <c r="H10" s="482">
        <v>413172000</v>
      </c>
      <c r="I10" s="482">
        <v>285476566</v>
      </c>
      <c r="J10" s="482" t="s">
        <v>718</v>
      </c>
      <c r="K10" s="482">
        <v>5136622</v>
      </c>
      <c r="L10" s="483">
        <v>5136622</v>
      </c>
      <c r="M10" s="483" t="s">
        <v>718</v>
      </c>
      <c r="N10" s="503">
        <v>60973349</v>
      </c>
      <c r="O10" s="482">
        <v>60973349</v>
      </c>
      <c r="P10" s="482">
        <v>351586537</v>
      </c>
      <c r="Q10" s="482">
        <v>-61585463</v>
      </c>
      <c r="R10" s="482" t="s">
        <v>718</v>
      </c>
    </row>
    <row r="11" spans="1:19" ht="30">
      <c r="A11" s="509" t="s">
        <v>696</v>
      </c>
      <c r="B11" s="509" t="s">
        <v>1026</v>
      </c>
      <c r="C11" s="509" t="s">
        <v>696</v>
      </c>
      <c r="D11" s="509" t="s">
        <v>696</v>
      </c>
      <c r="E11" s="480" t="s">
        <v>1167</v>
      </c>
      <c r="F11" s="503">
        <v>408888000</v>
      </c>
      <c r="G11" s="482">
        <v>4284000</v>
      </c>
      <c r="H11" s="482">
        <v>413172000</v>
      </c>
      <c r="I11" s="482">
        <v>285476566</v>
      </c>
      <c r="J11" s="482" t="s">
        <v>718</v>
      </c>
      <c r="K11" s="482">
        <v>5136622</v>
      </c>
      <c r="L11" s="483">
        <v>5136622</v>
      </c>
      <c r="M11" s="483" t="s">
        <v>718</v>
      </c>
      <c r="N11" s="503">
        <v>60973349</v>
      </c>
      <c r="O11" s="482">
        <v>60973349</v>
      </c>
      <c r="P11" s="482">
        <v>351586537</v>
      </c>
      <c r="Q11" s="482">
        <v>-61585463</v>
      </c>
      <c r="R11" s="482" t="s">
        <v>718</v>
      </c>
    </row>
    <row r="12" spans="1:19" ht="30">
      <c r="A12" s="509" t="s">
        <v>696</v>
      </c>
      <c r="B12" s="509" t="s">
        <v>696</v>
      </c>
      <c r="C12" s="509" t="s">
        <v>1026</v>
      </c>
      <c r="D12" s="509" t="s">
        <v>696</v>
      </c>
      <c r="E12" s="480" t="s">
        <v>1166</v>
      </c>
      <c r="F12" s="503">
        <v>160964000</v>
      </c>
      <c r="G12" s="482">
        <v>179386</v>
      </c>
      <c r="H12" s="482">
        <v>161143386</v>
      </c>
      <c r="I12" s="482">
        <v>135232998</v>
      </c>
      <c r="J12" s="482" t="s">
        <v>718</v>
      </c>
      <c r="K12" s="482">
        <v>15000</v>
      </c>
      <c r="L12" s="483">
        <v>15000</v>
      </c>
      <c r="M12" s="483" t="s">
        <v>718</v>
      </c>
      <c r="N12" s="503" t="s">
        <v>718</v>
      </c>
      <c r="O12" s="482" t="s">
        <v>718</v>
      </c>
      <c r="P12" s="482">
        <v>135247998</v>
      </c>
      <c r="Q12" s="482">
        <v>-25895388</v>
      </c>
      <c r="R12" s="482" t="s">
        <v>718</v>
      </c>
    </row>
    <row r="13" spans="1:19" ht="30">
      <c r="A13" s="509" t="s">
        <v>696</v>
      </c>
      <c r="B13" s="509" t="s">
        <v>696</v>
      </c>
      <c r="C13" s="509" t="s">
        <v>696</v>
      </c>
      <c r="D13" s="509" t="s">
        <v>1026</v>
      </c>
      <c r="E13" s="480" t="s">
        <v>1165</v>
      </c>
      <c r="F13" s="503">
        <v>160964000</v>
      </c>
      <c r="G13" s="482">
        <v>179386</v>
      </c>
      <c r="H13" s="482">
        <v>161143386</v>
      </c>
      <c r="I13" s="482">
        <v>135232998</v>
      </c>
      <c r="J13" s="482" t="s">
        <v>718</v>
      </c>
      <c r="K13" s="482">
        <v>15000</v>
      </c>
      <c r="L13" s="483">
        <v>15000</v>
      </c>
      <c r="M13" s="483" t="s">
        <v>718</v>
      </c>
      <c r="N13" s="503" t="s">
        <v>718</v>
      </c>
      <c r="O13" s="482" t="s">
        <v>718</v>
      </c>
      <c r="P13" s="482">
        <v>135247998</v>
      </c>
      <c r="Q13" s="482">
        <v>-25895388</v>
      </c>
      <c r="R13" s="482" t="s">
        <v>718</v>
      </c>
      <c r="S13" s="480" t="s">
        <v>1136</v>
      </c>
    </row>
    <row r="14" spans="1:19" ht="20">
      <c r="A14" s="509" t="s">
        <v>696</v>
      </c>
      <c r="B14" s="509" t="s">
        <v>696</v>
      </c>
      <c r="C14" s="509" t="s">
        <v>696</v>
      </c>
      <c r="D14" s="509" t="s">
        <v>696</v>
      </c>
      <c r="E14" s="480" t="s">
        <v>1148</v>
      </c>
      <c r="F14" s="503">
        <v>150147000</v>
      </c>
      <c r="G14" s="482" t="s">
        <v>718</v>
      </c>
      <c r="H14" s="482">
        <v>150147000</v>
      </c>
      <c r="I14" s="482">
        <v>126412233</v>
      </c>
      <c r="J14" s="482" t="s">
        <v>718</v>
      </c>
      <c r="K14" s="482" t="s">
        <v>718</v>
      </c>
      <c r="L14" s="483" t="s">
        <v>718</v>
      </c>
      <c r="M14" s="483" t="s">
        <v>718</v>
      </c>
      <c r="N14" s="503" t="s">
        <v>718</v>
      </c>
      <c r="O14" s="482" t="s">
        <v>718</v>
      </c>
      <c r="P14" s="482">
        <v>126412233</v>
      </c>
      <c r="Q14" s="482">
        <v>-23734767</v>
      </c>
      <c r="R14" s="482" t="s">
        <v>718</v>
      </c>
    </row>
    <row r="15" spans="1:19" ht="20">
      <c r="A15" s="509" t="s">
        <v>696</v>
      </c>
      <c r="B15" s="509" t="s">
        <v>696</v>
      </c>
      <c r="C15" s="509" t="s">
        <v>696</v>
      </c>
      <c r="D15" s="509" t="s">
        <v>696</v>
      </c>
      <c r="E15" s="480" t="s">
        <v>1147</v>
      </c>
      <c r="F15" s="503">
        <v>10793000</v>
      </c>
      <c r="G15" s="482">
        <v>179386</v>
      </c>
      <c r="H15" s="482">
        <v>10972386</v>
      </c>
      <c r="I15" s="482">
        <v>8798765</v>
      </c>
      <c r="J15" s="482" t="s">
        <v>718</v>
      </c>
      <c r="K15" s="482">
        <v>15000</v>
      </c>
      <c r="L15" s="483">
        <v>15000</v>
      </c>
      <c r="M15" s="483" t="s">
        <v>718</v>
      </c>
      <c r="N15" s="503" t="s">
        <v>718</v>
      </c>
      <c r="O15" s="482" t="s">
        <v>718</v>
      </c>
      <c r="P15" s="482">
        <v>8813765</v>
      </c>
      <c r="Q15" s="482">
        <v>-2158621</v>
      </c>
      <c r="R15" s="482" t="s">
        <v>718</v>
      </c>
    </row>
    <row r="16" spans="1:19" ht="20">
      <c r="A16" s="509" t="s">
        <v>696</v>
      </c>
      <c r="B16" s="509" t="s">
        <v>696</v>
      </c>
      <c r="C16" s="509" t="s">
        <v>696</v>
      </c>
      <c r="D16" s="509" t="s">
        <v>696</v>
      </c>
      <c r="E16" s="480" t="s">
        <v>1156</v>
      </c>
      <c r="F16" s="503">
        <v>24000</v>
      </c>
      <c r="G16" s="482" t="s">
        <v>718</v>
      </c>
      <c r="H16" s="482">
        <v>24000</v>
      </c>
      <c r="I16" s="482">
        <v>22000</v>
      </c>
      <c r="J16" s="482" t="s">
        <v>718</v>
      </c>
      <c r="K16" s="482" t="s">
        <v>718</v>
      </c>
      <c r="L16" s="483" t="s">
        <v>718</v>
      </c>
      <c r="M16" s="483" t="s">
        <v>718</v>
      </c>
      <c r="N16" s="503" t="s">
        <v>718</v>
      </c>
      <c r="O16" s="482" t="s">
        <v>718</v>
      </c>
      <c r="P16" s="482">
        <v>22000</v>
      </c>
      <c r="Q16" s="482">
        <v>-2000</v>
      </c>
      <c r="R16" s="482" t="s">
        <v>718</v>
      </c>
    </row>
    <row r="17" spans="1:19" ht="30">
      <c r="A17" s="509" t="s">
        <v>696</v>
      </c>
      <c r="B17" s="509" t="s">
        <v>696</v>
      </c>
      <c r="C17" s="509" t="s">
        <v>1024</v>
      </c>
      <c r="D17" s="509" t="s">
        <v>696</v>
      </c>
      <c r="E17" s="480" t="s">
        <v>1164</v>
      </c>
      <c r="F17" s="503">
        <v>96201000</v>
      </c>
      <c r="G17" s="482">
        <v>834000</v>
      </c>
      <c r="H17" s="482">
        <v>97035000</v>
      </c>
      <c r="I17" s="482">
        <v>61232425</v>
      </c>
      <c r="J17" s="482" t="s">
        <v>718</v>
      </c>
      <c r="K17" s="482">
        <v>5121622</v>
      </c>
      <c r="L17" s="483">
        <v>5121622</v>
      </c>
      <c r="M17" s="483" t="s">
        <v>718</v>
      </c>
      <c r="N17" s="503">
        <v>18464214</v>
      </c>
      <c r="O17" s="482">
        <v>18464214</v>
      </c>
      <c r="P17" s="482">
        <v>84818261</v>
      </c>
      <c r="Q17" s="482">
        <v>-12216739</v>
      </c>
      <c r="R17" s="482" t="s">
        <v>718</v>
      </c>
    </row>
    <row r="18" spans="1:19" ht="30">
      <c r="A18" s="509" t="s">
        <v>696</v>
      </c>
      <c r="B18" s="509" t="s">
        <v>696</v>
      </c>
      <c r="C18" s="509" t="s">
        <v>696</v>
      </c>
      <c r="D18" s="509" t="s">
        <v>1026</v>
      </c>
      <c r="E18" s="480" t="s">
        <v>1163</v>
      </c>
      <c r="F18" s="503">
        <v>8128000</v>
      </c>
      <c r="G18" s="482">
        <v>-5903000</v>
      </c>
      <c r="H18" s="482">
        <v>2225000</v>
      </c>
      <c r="I18" s="482">
        <v>1464682</v>
      </c>
      <c r="J18" s="482" t="s">
        <v>718</v>
      </c>
      <c r="K18" s="482" t="s">
        <v>718</v>
      </c>
      <c r="L18" s="483" t="s">
        <v>718</v>
      </c>
      <c r="M18" s="483" t="s">
        <v>718</v>
      </c>
      <c r="N18" s="503" t="s">
        <v>718</v>
      </c>
      <c r="O18" s="482" t="s">
        <v>718</v>
      </c>
      <c r="P18" s="482">
        <v>1464682</v>
      </c>
      <c r="Q18" s="482">
        <v>-760318</v>
      </c>
      <c r="R18" s="482" t="s">
        <v>718</v>
      </c>
      <c r="S18" s="480" t="s">
        <v>1138</v>
      </c>
    </row>
    <row r="19" spans="1:19" ht="20">
      <c r="A19" s="509" t="s">
        <v>696</v>
      </c>
      <c r="B19" s="509" t="s">
        <v>696</v>
      </c>
      <c r="C19" s="509" t="s">
        <v>696</v>
      </c>
      <c r="D19" s="509" t="s">
        <v>696</v>
      </c>
      <c r="E19" s="480" t="s">
        <v>1148</v>
      </c>
      <c r="F19" s="503">
        <v>150000</v>
      </c>
      <c r="G19" s="482" t="s">
        <v>718</v>
      </c>
      <c r="H19" s="482">
        <v>150000</v>
      </c>
      <c r="I19" s="482">
        <v>149956</v>
      </c>
      <c r="J19" s="482" t="s">
        <v>718</v>
      </c>
      <c r="K19" s="482" t="s">
        <v>718</v>
      </c>
      <c r="L19" s="483" t="s">
        <v>718</v>
      </c>
      <c r="M19" s="483" t="s">
        <v>718</v>
      </c>
      <c r="N19" s="503" t="s">
        <v>718</v>
      </c>
      <c r="O19" s="482" t="s">
        <v>718</v>
      </c>
      <c r="P19" s="482">
        <v>149956</v>
      </c>
      <c r="Q19" s="482">
        <v>-44</v>
      </c>
      <c r="R19" s="482" t="s">
        <v>718</v>
      </c>
    </row>
    <row r="20" spans="1:19" ht="20">
      <c r="A20" s="509" t="s">
        <v>696</v>
      </c>
      <c r="B20" s="509" t="s">
        <v>696</v>
      </c>
      <c r="C20" s="509" t="s">
        <v>696</v>
      </c>
      <c r="D20" s="509" t="s">
        <v>696</v>
      </c>
      <c r="E20" s="480" t="s">
        <v>1147</v>
      </c>
      <c r="F20" s="503">
        <v>7978000</v>
      </c>
      <c r="G20" s="482">
        <v>-5903000</v>
      </c>
      <c r="H20" s="482">
        <v>2075000</v>
      </c>
      <c r="I20" s="482">
        <v>1314726</v>
      </c>
      <c r="J20" s="482" t="s">
        <v>718</v>
      </c>
      <c r="K20" s="482" t="s">
        <v>718</v>
      </c>
      <c r="L20" s="483" t="s">
        <v>718</v>
      </c>
      <c r="M20" s="483" t="s">
        <v>718</v>
      </c>
      <c r="N20" s="503" t="s">
        <v>718</v>
      </c>
      <c r="O20" s="482" t="s">
        <v>718</v>
      </c>
      <c r="P20" s="482">
        <v>1314726</v>
      </c>
      <c r="Q20" s="482">
        <v>-760274</v>
      </c>
      <c r="R20" s="482" t="s">
        <v>718</v>
      </c>
    </row>
    <row r="21" spans="1:19" ht="40">
      <c r="A21" s="509" t="s">
        <v>696</v>
      </c>
      <c r="B21" s="509" t="s">
        <v>696</v>
      </c>
      <c r="C21" s="509" t="s">
        <v>696</v>
      </c>
      <c r="D21" s="509" t="s">
        <v>1024</v>
      </c>
      <c r="E21" s="480" t="s">
        <v>1162</v>
      </c>
      <c r="F21" s="503">
        <v>1208000</v>
      </c>
      <c r="G21" s="482" t="s">
        <v>718</v>
      </c>
      <c r="H21" s="482">
        <v>1208000</v>
      </c>
      <c r="I21" s="482">
        <v>913967</v>
      </c>
      <c r="J21" s="482" t="s">
        <v>718</v>
      </c>
      <c r="K21" s="482" t="s">
        <v>718</v>
      </c>
      <c r="L21" s="483" t="s">
        <v>718</v>
      </c>
      <c r="M21" s="483" t="s">
        <v>718</v>
      </c>
      <c r="N21" s="503" t="s">
        <v>718</v>
      </c>
      <c r="O21" s="482" t="s">
        <v>718</v>
      </c>
      <c r="P21" s="482">
        <v>913967</v>
      </c>
      <c r="Q21" s="482">
        <v>-294033</v>
      </c>
      <c r="R21" s="482" t="s">
        <v>718</v>
      </c>
    </row>
    <row r="22" spans="1:19" ht="20">
      <c r="A22" s="509" t="s">
        <v>696</v>
      </c>
      <c r="B22" s="509" t="s">
        <v>696</v>
      </c>
      <c r="C22" s="509" t="s">
        <v>696</v>
      </c>
      <c r="D22" s="509" t="s">
        <v>696</v>
      </c>
      <c r="E22" s="480" t="s">
        <v>1148</v>
      </c>
      <c r="F22" s="503">
        <v>100000</v>
      </c>
      <c r="G22" s="482" t="s">
        <v>718</v>
      </c>
      <c r="H22" s="482">
        <v>100000</v>
      </c>
      <c r="I22" s="482">
        <v>99996</v>
      </c>
      <c r="J22" s="482" t="s">
        <v>718</v>
      </c>
      <c r="K22" s="482" t="s">
        <v>718</v>
      </c>
      <c r="L22" s="483" t="s">
        <v>718</v>
      </c>
      <c r="M22" s="483" t="s">
        <v>718</v>
      </c>
      <c r="N22" s="503" t="s">
        <v>718</v>
      </c>
      <c r="O22" s="482" t="s">
        <v>718</v>
      </c>
      <c r="P22" s="482">
        <v>99996</v>
      </c>
      <c r="Q22" s="482">
        <v>-4</v>
      </c>
      <c r="R22" s="482" t="s">
        <v>718</v>
      </c>
    </row>
    <row r="23" spans="1:19" ht="20">
      <c r="A23" s="509" t="s">
        <v>696</v>
      </c>
      <c r="B23" s="509" t="s">
        <v>696</v>
      </c>
      <c r="C23" s="509" t="s">
        <v>696</v>
      </c>
      <c r="D23" s="509" t="s">
        <v>696</v>
      </c>
      <c r="E23" s="480" t="s">
        <v>1147</v>
      </c>
      <c r="F23" s="503">
        <v>1108000</v>
      </c>
      <c r="G23" s="482" t="s">
        <v>718</v>
      </c>
      <c r="H23" s="482">
        <v>1108000</v>
      </c>
      <c r="I23" s="482">
        <v>813971</v>
      </c>
      <c r="J23" s="482" t="s">
        <v>718</v>
      </c>
      <c r="K23" s="482" t="s">
        <v>718</v>
      </c>
      <c r="L23" s="483" t="s">
        <v>718</v>
      </c>
      <c r="M23" s="483" t="s">
        <v>718</v>
      </c>
      <c r="N23" s="503" t="s">
        <v>718</v>
      </c>
      <c r="O23" s="482" t="s">
        <v>718</v>
      </c>
      <c r="P23" s="482">
        <v>813971</v>
      </c>
      <c r="Q23" s="482">
        <v>-294029</v>
      </c>
      <c r="R23" s="482" t="s">
        <v>718</v>
      </c>
    </row>
    <row r="24" spans="1:19" ht="30">
      <c r="A24" s="509" t="s">
        <v>696</v>
      </c>
      <c r="B24" s="509" t="s">
        <v>696</v>
      </c>
      <c r="C24" s="509" t="s">
        <v>696</v>
      </c>
      <c r="D24" s="509" t="s">
        <v>1039</v>
      </c>
      <c r="E24" s="480" t="s">
        <v>1161</v>
      </c>
      <c r="F24" s="503">
        <v>20011000</v>
      </c>
      <c r="G24" s="482" t="s">
        <v>718</v>
      </c>
      <c r="H24" s="482">
        <v>20011000</v>
      </c>
      <c r="I24" s="482">
        <v>11246264</v>
      </c>
      <c r="J24" s="482" t="s">
        <v>718</v>
      </c>
      <c r="K24" s="482" t="s">
        <v>718</v>
      </c>
      <c r="L24" s="483" t="s">
        <v>718</v>
      </c>
      <c r="M24" s="483" t="s">
        <v>718</v>
      </c>
      <c r="N24" s="503">
        <v>8041607</v>
      </c>
      <c r="O24" s="482">
        <v>8041607</v>
      </c>
      <c r="P24" s="482">
        <v>19287871</v>
      </c>
      <c r="Q24" s="482">
        <v>-723129</v>
      </c>
      <c r="R24" s="482" t="s">
        <v>718</v>
      </c>
    </row>
    <row r="25" spans="1:19" ht="20">
      <c r="A25" s="509" t="s">
        <v>696</v>
      </c>
      <c r="B25" s="509" t="s">
        <v>696</v>
      </c>
      <c r="C25" s="509" t="s">
        <v>696</v>
      </c>
      <c r="D25" s="509" t="s">
        <v>696</v>
      </c>
      <c r="E25" s="480" t="s">
        <v>1148</v>
      </c>
      <c r="F25" s="503">
        <v>126000</v>
      </c>
      <c r="G25" s="482" t="s">
        <v>718</v>
      </c>
      <c r="H25" s="482">
        <v>126000</v>
      </c>
      <c r="I25" s="482">
        <v>125713</v>
      </c>
      <c r="J25" s="482" t="s">
        <v>718</v>
      </c>
      <c r="K25" s="482" t="s">
        <v>718</v>
      </c>
      <c r="L25" s="483" t="s">
        <v>718</v>
      </c>
      <c r="M25" s="483" t="s">
        <v>718</v>
      </c>
      <c r="N25" s="503" t="s">
        <v>718</v>
      </c>
      <c r="O25" s="482" t="s">
        <v>718</v>
      </c>
      <c r="P25" s="482">
        <v>125713</v>
      </c>
      <c r="Q25" s="482">
        <v>-287</v>
      </c>
      <c r="R25" s="482" t="s">
        <v>718</v>
      </c>
    </row>
    <row r="26" spans="1:19" ht="20">
      <c r="A26" s="509" t="s">
        <v>696</v>
      </c>
      <c r="B26" s="509" t="s">
        <v>696</v>
      </c>
      <c r="C26" s="509" t="s">
        <v>696</v>
      </c>
      <c r="D26" s="509" t="s">
        <v>696</v>
      </c>
      <c r="E26" s="480" t="s">
        <v>1147</v>
      </c>
      <c r="F26" s="503">
        <v>19885000</v>
      </c>
      <c r="G26" s="482" t="s">
        <v>718</v>
      </c>
      <c r="H26" s="482">
        <v>19885000</v>
      </c>
      <c r="I26" s="482">
        <v>11120551</v>
      </c>
      <c r="J26" s="482" t="s">
        <v>718</v>
      </c>
      <c r="K26" s="482" t="s">
        <v>718</v>
      </c>
      <c r="L26" s="483" t="s">
        <v>718</v>
      </c>
      <c r="M26" s="483" t="s">
        <v>718</v>
      </c>
      <c r="N26" s="503">
        <v>8041607</v>
      </c>
      <c r="O26" s="482">
        <v>8041607</v>
      </c>
      <c r="P26" s="482">
        <v>19162158</v>
      </c>
      <c r="Q26" s="482">
        <v>-722842</v>
      </c>
      <c r="R26" s="482" t="s">
        <v>718</v>
      </c>
    </row>
    <row r="27" spans="1:19" ht="40">
      <c r="A27" s="509" t="s">
        <v>696</v>
      </c>
      <c r="B27" s="509" t="s">
        <v>696</v>
      </c>
      <c r="C27" s="509" t="s">
        <v>696</v>
      </c>
      <c r="D27" s="509" t="s">
        <v>1035</v>
      </c>
      <c r="E27" s="480" t="s">
        <v>1160</v>
      </c>
      <c r="F27" s="503">
        <v>19765000</v>
      </c>
      <c r="G27" s="482">
        <v>3500000</v>
      </c>
      <c r="H27" s="482">
        <v>23265000</v>
      </c>
      <c r="I27" s="482">
        <v>11081434</v>
      </c>
      <c r="J27" s="482" t="s">
        <v>718</v>
      </c>
      <c r="K27" s="482">
        <v>3090150</v>
      </c>
      <c r="L27" s="483">
        <v>3090150</v>
      </c>
      <c r="M27" s="483" t="s">
        <v>718</v>
      </c>
      <c r="N27" s="503">
        <v>3358476</v>
      </c>
      <c r="O27" s="482">
        <v>3358476</v>
      </c>
      <c r="P27" s="482">
        <v>17530060</v>
      </c>
      <c r="Q27" s="482">
        <v>-5734940</v>
      </c>
      <c r="R27" s="482" t="s">
        <v>718</v>
      </c>
      <c r="S27" s="480" t="s">
        <v>1139</v>
      </c>
    </row>
    <row r="28" spans="1:19" ht="20">
      <c r="A28" s="509" t="s">
        <v>696</v>
      </c>
      <c r="B28" s="509" t="s">
        <v>696</v>
      </c>
      <c r="C28" s="509" t="s">
        <v>696</v>
      </c>
      <c r="D28" s="509" t="s">
        <v>696</v>
      </c>
      <c r="E28" s="480" t="s">
        <v>1148</v>
      </c>
      <c r="F28" s="503">
        <v>300000</v>
      </c>
      <c r="G28" s="482" t="s">
        <v>718</v>
      </c>
      <c r="H28" s="482">
        <v>300000</v>
      </c>
      <c r="I28" s="482">
        <v>279465</v>
      </c>
      <c r="J28" s="482" t="s">
        <v>718</v>
      </c>
      <c r="K28" s="482" t="s">
        <v>718</v>
      </c>
      <c r="L28" s="483" t="s">
        <v>718</v>
      </c>
      <c r="M28" s="483" t="s">
        <v>718</v>
      </c>
      <c r="N28" s="503" t="s">
        <v>718</v>
      </c>
      <c r="O28" s="482" t="s">
        <v>718</v>
      </c>
      <c r="P28" s="482">
        <v>279465</v>
      </c>
      <c r="Q28" s="482">
        <v>-20535</v>
      </c>
      <c r="R28" s="482" t="s">
        <v>718</v>
      </c>
    </row>
    <row r="29" spans="1:19" ht="20">
      <c r="A29" s="509" t="s">
        <v>696</v>
      </c>
      <c r="B29" s="509" t="s">
        <v>696</v>
      </c>
      <c r="C29" s="509" t="s">
        <v>696</v>
      </c>
      <c r="D29" s="509" t="s">
        <v>696</v>
      </c>
      <c r="E29" s="480" t="s">
        <v>1147</v>
      </c>
      <c r="F29" s="503">
        <v>19450000</v>
      </c>
      <c r="G29" s="482">
        <v>3500000</v>
      </c>
      <c r="H29" s="482">
        <v>22950000</v>
      </c>
      <c r="I29" s="482">
        <v>10801969</v>
      </c>
      <c r="J29" s="482" t="s">
        <v>718</v>
      </c>
      <c r="K29" s="482">
        <v>3090150</v>
      </c>
      <c r="L29" s="483">
        <v>3090150</v>
      </c>
      <c r="M29" s="483" t="s">
        <v>718</v>
      </c>
      <c r="N29" s="503">
        <v>3358476</v>
      </c>
      <c r="O29" s="482">
        <v>3358476</v>
      </c>
      <c r="P29" s="482">
        <v>17250595</v>
      </c>
      <c r="Q29" s="482">
        <v>-5699405</v>
      </c>
      <c r="R29" s="482" t="s">
        <v>718</v>
      </c>
    </row>
    <row r="30" spans="1:19" ht="20">
      <c r="A30" s="509" t="s">
        <v>696</v>
      </c>
      <c r="B30" s="509" t="s">
        <v>696</v>
      </c>
      <c r="C30" s="509" t="s">
        <v>696</v>
      </c>
      <c r="D30" s="509" t="s">
        <v>696</v>
      </c>
      <c r="E30" s="480" t="s">
        <v>1156</v>
      </c>
      <c r="F30" s="503">
        <v>15000</v>
      </c>
      <c r="G30" s="482" t="s">
        <v>718</v>
      </c>
      <c r="H30" s="482">
        <v>15000</v>
      </c>
      <c r="I30" s="482" t="s">
        <v>718</v>
      </c>
      <c r="J30" s="482" t="s">
        <v>718</v>
      </c>
      <c r="K30" s="482" t="s">
        <v>718</v>
      </c>
      <c r="L30" s="483" t="s">
        <v>718</v>
      </c>
      <c r="M30" s="483" t="s">
        <v>718</v>
      </c>
      <c r="N30" s="503" t="s">
        <v>718</v>
      </c>
      <c r="O30" s="482" t="s">
        <v>718</v>
      </c>
      <c r="P30" s="482" t="s">
        <v>718</v>
      </c>
      <c r="Q30" s="482">
        <v>-15000</v>
      </c>
      <c r="R30" s="482" t="s">
        <v>718</v>
      </c>
    </row>
    <row r="31" spans="1:19" ht="40">
      <c r="A31" s="510" t="s">
        <v>696</v>
      </c>
      <c r="B31" s="510" t="s">
        <v>696</v>
      </c>
      <c r="C31" s="510" t="s">
        <v>696</v>
      </c>
      <c r="D31" s="510" t="s">
        <v>1030</v>
      </c>
      <c r="E31" s="487" t="s">
        <v>1159</v>
      </c>
      <c r="F31" s="497">
        <v>11821000</v>
      </c>
      <c r="G31" s="489">
        <v>1037000</v>
      </c>
      <c r="H31" s="489">
        <v>12858000</v>
      </c>
      <c r="I31" s="489">
        <v>8281576</v>
      </c>
      <c r="J31" s="489" t="s">
        <v>718</v>
      </c>
      <c r="K31" s="489">
        <v>2031472</v>
      </c>
      <c r="L31" s="490">
        <v>2031472</v>
      </c>
      <c r="M31" s="490" t="s">
        <v>718</v>
      </c>
      <c r="N31" s="497">
        <v>900000</v>
      </c>
      <c r="O31" s="489">
        <v>900000</v>
      </c>
      <c r="P31" s="489">
        <v>11213048</v>
      </c>
      <c r="Q31" s="489">
        <v>-1644952</v>
      </c>
      <c r="R31" s="489" t="s">
        <v>718</v>
      </c>
      <c r="S31" s="487" t="s">
        <v>1137</v>
      </c>
    </row>
    <row r="32" spans="1:19" ht="20">
      <c r="A32" s="518" t="s">
        <v>696</v>
      </c>
      <c r="B32" s="518" t="s">
        <v>696</v>
      </c>
      <c r="C32" s="518" t="s">
        <v>696</v>
      </c>
      <c r="D32" s="518" t="s">
        <v>696</v>
      </c>
      <c r="E32" s="519" t="s">
        <v>1148</v>
      </c>
      <c r="F32" s="520">
        <v>200000</v>
      </c>
      <c r="G32" s="521">
        <v>50000</v>
      </c>
      <c r="H32" s="521">
        <v>250000</v>
      </c>
      <c r="I32" s="521">
        <v>246822</v>
      </c>
      <c r="J32" s="521" t="s">
        <v>718</v>
      </c>
      <c r="K32" s="521" t="s">
        <v>718</v>
      </c>
      <c r="L32" s="522" t="s">
        <v>718</v>
      </c>
      <c r="M32" s="522" t="s">
        <v>718</v>
      </c>
      <c r="N32" s="520" t="s">
        <v>718</v>
      </c>
      <c r="O32" s="521" t="s">
        <v>718</v>
      </c>
      <c r="P32" s="521">
        <v>246822</v>
      </c>
      <c r="Q32" s="521">
        <v>-3178</v>
      </c>
      <c r="R32" s="521" t="s">
        <v>718</v>
      </c>
      <c r="S32" s="519"/>
    </row>
    <row r="33" spans="1:19" ht="20">
      <c r="A33" s="509" t="s">
        <v>696</v>
      </c>
      <c r="B33" s="509" t="s">
        <v>696</v>
      </c>
      <c r="C33" s="509" t="s">
        <v>696</v>
      </c>
      <c r="D33" s="509" t="s">
        <v>696</v>
      </c>
      <c r="E33" s="480" t="s">
        <v>1147</v>
      </c>
      <c r="F33" s="503">
        <v>11621000</v>
      </c>
      <c r="G33" s="482">
        <v>987000</v>
      </c>
      <c r="H33" s="482">
        <v>12608000</v>
      </c>
      <c r="I33" s="482">
        <v>8034754</v>
      </c>
      <c r="J33" s="482" t="s">
        <v>718</v>
      </c>
      <c r="K33" s="482">
        <v>2031472</v>
      </c>
      <c r="L33" s="483">
        <v>2031472</v>
      </c>
      <c r="M33" s="483" t="s">
        <v>718</v>
      </c>
      <c r="N33" s="503">
        <v>900000</v>
      </c>
      <c r="O33" s="482">
        <v>900000</v>
      </c>
      <c r="P33" s="482">
        <v>10966226</v>
      </c>
      <c r="Q33" s="482">
        <v>-1641774</v>
      </c>
      <c r="R33" s="482" t="s">
        <v>718</v>
      </c>
    </row>
    <row r="34" spans="1:19" ht="40">
      <c r="A34" s="509" t="s">
        <v>696</v>
      </c>
      <c r="B34" s="509" t="s">
        <v>696</v>
      </c>
      <c r="C34" s="509" t="s">
        <v>696</v>
      </c>
      <c r="D34" s="509" t="s">
        <v>1097</v>
      </c>
      <c r="E34" s="480" t="s">
        <v>1158</v>
      </c>
      <c r="F34" s="503">
        <v>1252000</v>
      </c>
      <c r="G34" s="482" t="s">
        <v>718</v>
      </c>
      <c r="H34" s="482">
        <v>1252000</v>
      </c>
      <c r="I34" s="482">
        <v>1061304</v>
      </c>
      <c r="J34" s="482" t="s">
        <v>718</v>
      </c>
      <c r="K34" s="482" t="s">
        <v>718</v>
      </c>
      <c r="L34" s="483" t="s">
        <v>718</v>
      </c>
      <c r="M34" s="483" t="s">
        <v>718</v>
      </c>
      <c r="N34" s="503" t="s">
        <v>718</v>
      </c>
      <c r="O34" s="482" t="s">
        <v>718</v>
      </c>
      <c r="P34" s="482">
        <v>1061304</v>
      </c>
      <c r="Q34" s="482">
        <v>-190696</v>
      </c>
      <c r="R34" s="482" t="s">
        <v>718</v>
      </c>
    </row>
    <row r="35" spans="1:19" ht="20">
      <c r="A35" s="509" t="s">
        <v>696</v>
      </c>
      <c r="B35" s="509" t="s">
        <v>696</v>
      </c>
      <c r="C35" s="509" t="s">
        <v>696</v>
      </c>
      <c r="D35" s="509" t="s">
        <v>696</v>
      </c>
      <c r="E35" s="480" t="s">
        <v>1148</v>
      </c>
      <c r="F35" s="503">
        <v>175000</v>
      </c>
      <c r="G35" s="482" t="s">
        <v>718</v>
      </c>
      <c r="H35" s="482">
        <v>175000</v>
      </c>
      <c r="I35" s="482">
        <v>168104</v>
      </c>
      <c r="J35" s="482" t="s">
        <v>718</v>
      </c>
      <c r="K35" s="482" t="s">
        <v>718</v>
      </c>
      <c r="L35" s="483" t="s">
        <v>718</v>
      </c>
      <c r="M35" s="483" t="s">
        <v>718</v>
      </c>
      <c r="N35" s="503" t="s">
        <v>718</v>
      </c>
      <c r="O35" s="482" t="s">
        <v>718</v>
      </c>
      <c r="P35" s="482">
        <v>168104</v>
      </c>
      <c r="Q35" s="482">
        <v>-6896</v>
      </c>
      <c r="R35" s="482" t="s">
        <v>718</v>
      </c>
    </row>
    <row r="36" spans="1:19" ht="20">
      <c r="A36" s="509" t="s">
        <v>696</v>
      </c>
      <c r="B36" s="509" t="s">
        <v>696</v>
      </c>
      <c r="C36" s="509" t="s">
        <v>696</v>
      </c>
      <c r="D36" s="509" t="s">
        <v>696</v>
      </c>
      <c r="E36" s="480" t="s">
        <v>1147</v>
      </c>
      <c r="F36" s="503">
        <v>1077000</v>
      </c>
      <c r="G36" s="482" t="s">
        <v>718</v>
      </c>
      <c r="H36" s="482">
        <v>1077000</v>
      </c>
      <c r="I36" s="482">
        <v>893200</v>
      </c>
      <c r="J36" s="482" t="s">
        <v>718</v>
      </c>
      <c r="K36" s="482" t="s">
        <v>718</v>
      </c>
      <c r="L36" s="483" t="s">
        <v>718</v>
      </c>
      <c r="M36" s="483" t="s">
        <v>718</v>
      </c>
      <c r="N36" s="503" t="s">
        <v>718</v>
      </c>
      <c r="O36" s="482" t="s">
        <v>718</v>
      </c>
      <c r="P36" s="482">
        <v>893200</v>
      </c>
      <c r="Q36" s="482">
        <v>-183800</v>
      </c>
      <c r="R36" s="482" t="s">
        <v>718</v>
      </c>
    </row>
    <row r="37" spans="1:19" ht="40">
      <c r="A37" s="509" t="s">
        <v>696</v>
      </c>
      <c r="B37" s="509" t="s">
        <v>696</v>
      </c>
      <c r="C37" s="509" t="s">
        <v>696</v>
      </c>
      <c r="D37" s="509" t="s">
        <v>1095</v>
      </c>
      <c r="E37" s="480" t="s">
        <v>1157</v>
      </c>
      <c r="F37" s="503">
        <v>9096000</v>
      </c>
      <c r="G37" s="482">
        <v>2200000</v>
      </c>
      <c r="H37" s="482">
        <v>11296000</v>
      </c>
      <c r="I37" s="482">
        <v>8168987</v>
      </c>
      <c r="J37" s="482" t="s">
        <v>718</v>
      </c>
      <c r="K37" s="482" t="s">
        <v>718</v>
      </c>
      <c r="L37" s="483" t="s">
        <v>718</v>
      </c>
      <c r="M37" s="483" t="s">
        <v>718</v>
      </c>
      <c r="N37" s="503">
        <v>1668000</v>
      </c>
      <c r="O37" s="482">
        <v>1668000</v>
      </c>
      <c r="P37" s="482">
        <v>9836987</v>
      </c>
      <c r="Q37" s="482">
        <v>-1459013</v>
      </c>
      <c r="R37" s="482" t="s">
        <v>718</v>
      </c>
      <c r="S37" s="480" t="s">
        <v>1140</v>
      </c>
    </row>
    <row r="38" spans="1:19" ht="20">
      <c r="A38" s="509" t="s">
        <v>696</v>
      </c>
      <c r="B38" s="509" t="s">
        <v>696</v>
      </c>
      <c r="C38" s="509" t="s">
        <v>696</v>
      </c>
      <c r="D38" s="509" t="s">
        <v>696</v>
      </c>
      <c r="E38" s="480" t="s">
        <v>1148</v>
      </c>
      <c r="F38" s="503">
        <v>255000</v>
      </c>
      <c r="G38" s="482" t="s">
        <v>718</v>
      </c>
      <c r="H38" s="482">
        <v>255000</v>
      </c>
      <c r="I38" s="482">
        <v>206889</v>
      </c>
      <c r="J38" s="482" t="s">
        <v>718</v>
      </c>
      <c r="K38" s="482" t="s">
        <v>718</v>
      </c>
      <c r="L38" s="483" t="s">
        <v>718</v>
      </c>
      <c r="M38" s="483" t="s">
        <v>718</v>
      </c>
      <c r="N38" s="503" t="s">
        <v>718</v>
      </c>
      <c r="O38" s="482" t="s">
        <v>718</v>
      </c>
      <c r="P38" s="482">
        <v>206889</v>
      </c>
      <c r="Q38" s="482">
        <v>-48111</v>
      </c>
      <c r="R38" s="482" t="s">
        <v>718</v>
      </c>
    </row>
    <row r="39" spans="1:19" ht="20">
      <c r="A39" s="509" t="s">
        <v>696</v>
      </c>
      <c r="B39" s="509" t="s">
        <v>696</v>
      </c>
      <c r="C39" s="509" t="s">
        <v>696</v>
      </c>
      <c r="D39" s="509" t="s">
        <v>696</v>
      </c>
      <c r="E39" s="480" t="s">
        <v>1147</v>
      </c>
      <c r="F39" s="503">
        <v>8785000</v>
      </c>
      <c r="G39" s="482">
        <v>2200000</v>
      </c>
      <c r="H39" s="482">
        <v>10985000</v>
      </c>
      <c r="I39" s="482">
        <v>7962098</v>
      </c>
      <c r="J39" s="482" t="s">
        <v>718</v>
      </c>
      <c r="K39" s="482" t="s">
        <v>718</v>
      </c>
      <c r="L39" s="483" t="s">
        <v>718</v>
      </c>
      <c r="M39" s="483" t="s">
        <v>718</v>
      </c>
      <c r="N39" s="503">
        <v>1668000</v>
      </c>
      <c r="O39" s="482">
        <v>1668000</v>
      </c>
      <c r="P39" s="482">
        <v>9630098</v>
      </c>
      <c r="Q39" s="482">
        <v>-1354902</v>
      </c>
      <c r="R39" s="482" t="s">
        <v>718</v>
      </c>
    </row>
    <row r="40" spans="1:19" ht="20">
      <c r="A40" s="509" t="s">
        <v>696</v>
      </c>
      <c r="B40" s="509" t="s">
        <v>696</v>
      </c>
      <c r="C40" s="509" t="s">
        <v>696</v>
      </c>
      <c r="D40" s="509" t="s">
        <v>696</v>
      </c>
      <c r="E40" s="480" t="s">
        <v>1156</v>
      </c>
      <c r="F40" s="503">
        <v>56000</v>
      </c>
      <c r="G40" s="482" t="s">
        <v>718</v>
      </c>
      <c r="H40" s="482">
        <v>56000</v>
      </c>
      <c r="I40" s="482" t="s">
        <v>718</v>
      </c>
      <c r="J40" s="482" t="s">
        <v>718</v>
      </c>
      <c r="K40" s="482" t="s">
        <v>718</v>
      </c>
      <c r="L40" s="483" t="s">
        <v>718</v>
      </c>
      <c r="M40" s="483" t="s">
        <v>718</v>
      </c>
      <c r="N40" s="503" t="s">
        <v>718</v>
      </c>
      <c r="O40" s="482" t="s">
        <v>718</v>
      </c>
      <c r="P40" s="482" t="s">
        <v>718</v>
      </c>
      <c r="Q40" s="482">
        <v>-56000</v>
      </c>
      <c r="R40" s="482" t="s">
        <v>718</v>
      </c>
    </row>
    <row r="41" spans="1:19" ht="30">
      <c r="A41" s="509" t="s">
        <v>696</v>
      </c>
      <c r="B41" s="509" t="s">
        <v>696</v>
      </c>
      <c r="C41" s="509" t="s">
        <v>696</v>
      </c>
      <c r="D41" s="509" t="s">
        <v>1092</v>
      </c>
      <c r="E41" s="480" t="s">
        <v>1155</v>
      </c>
      <c r="F41" s="503">
        <v>24920000</v>
      </c>
      <c r="G41" s="482" t="s">
        <v>718</v>
      </c>
      <c r="H41" s="482">
        <v>24920000</v>
      </c>
      <c r="I41" s="482">
        <v>19014211</v>
      </c>
      <c r="J41" s="482" t="s">
        <v>718</v>
      </c>
      <c r="K41" s="482" t="s">
        <v>718</v>
      </c>
      <c r="L41" s="483" t="s">
        <v>718</v>
      </c>
      <c r="M41" s="483" t="s">
        <v>718</v>
      </c>
      <c r="N41" s="503">
        <v>4496131</v>
      </c>
      <c r="O41" s="482">
        <v>4496131</v>
      </c>
      <c r="P41" s="482">
        <v>23510342</v>
      </c>
      <c r="Q41" s="482">
        <v>-1409658</v>
      </c>
      <c r="R41" s="482" t="s">
        <v>718</v>
      </c>
    </row>
    <row r="42" spans="1:19" ht="20">
      <c r="A42" s="509" t="s">
        <v>696</v>
      </c>
      <c r="B42" s="509" t="s">
        <v>696</v>
      </c>
      <c r="C42" s="509" t="s">
        <v>696</v>
      </c>
      <c r="D42" s="509" t="s">
        <v>696</v>
      </c>
      <c r="E42" s="480" t="s">
        <v>1147</v>
      </c>
      <c r="F42" s="503">
        <v>24920000</v>
      </c>
      <c r="G42" s="482" t="s">
        <v>718</v>
      </c>
      <c r="H42" s="482">
        <v>24920000</v>
      </c>
      <c r="I42" s="482">
        <v>19014211</v>
      </c>
      <c r="J42" s="482" t="s">
        <v>718</v>
      </c>
      <c r="K42" s="482" t="s">
        <v>718</v>
      </c>
      <c r="L42" s="483" t="s">
        <v>718</v>
      </c>
      <c r="M42" s="483" t="s">
        <v>718</v>
      </c>
      <c r="N42" s="503">
        <v>4496131</v>
      </c>
      <c r="O42" s="482">
        <v>4496131</v>
      </c>
      <c r="P42" s="482">
        <v>23510342</v>
      </c>
      <c r="Q42" s="482">
        <v>-1409658</v>
      </c>
      <c r="R42" s="482" t="s">
        <v>718</v>
      </c>
    </row>
    <row r="43" spans="1:19" ht="30">
      <c r="A43" s="509" t="s">
        <v>696</v>
      </c>
      <c r="B43" s="509" t="s">
        <v>696</v>
      </c>
      <c r="C43" s="509" t="s">
        <v>1039</v>
      </c>
      <c r="D43" s="509" t="s">
        <v>696</v>
      </c>
      <c r="E43" s="480" t="s">
        <v>1154</v>
      </c>
      <c r="F43" s="503">
        <v>2100000</v>
      </c>
      <c r="G43" s="482">
        <v>-429386</v>
      </c>
      <c r="H43" s="482">
        <v>1670614</v>
      </c>
      <c r="I43" s="482" t="s">
        <v>718</v>
      </c>
      <c r="J43" s="482" t="s">
        <v>718</v>
      </c>
      <c r="K43" s="482" t="s">
        <v>718</v>
      </c>
      <c r="L43" s="483" t="s">
        <v>718</v>
      </c>
      <c r="M43" s="483" t="s">
        <v>718</v>
      </c>
      <c r="N43" s="503" t="s">
        <v>718</v>
      </c>
      <c r="O43" s="482" t="s">
        <v>718</v>
      </c>
      <c r="P43" s="482" t="s">
        <v>718</v>
      </c>
      <c r="Q43" s="482">
        <v>-1670614</v>
      </c>
      <c r="R43" s="482" t="s">
        <v>718</v>
      </c>
    </row>
    <row r="44" spans="1:19" ht="30">
      <c r="A44" s="509" t="s">
        <v>696</v>
      </c>
      <c r="B44" s="509" t="s">
        <v>696</v>
      </c>
      <c r="C44" s="509" t="s">
        <v>696</v>
      </c>
      <c r="D44" s="509" t="s">
        <v>1026</v>
      </c>
      <c r="E44" s="480" t="s">
        <v>1153</v>
      </c>
      <c r="F44" s="503">
        <v>2100000</v>
      </c>
      <c r="G44" s="482">
        <v>-429386</v>
      </c>
      <c r="H44" s="482">
        <v>1670614</v>
      </c>
      <c r="I44" s="482" t="s">
        <v>718</v>
      </c>
      <c r="J44" s="482" t="s">
        <v>718</v>
      </c>
      <c r="K44" s="482" t="s">
        <v>718</v>
      </c>
      <c r="L44" s="483" t="s">
        <v>718</v>
      </c>
      <c r="M44" s="483" t="s">
        <v>718</v>
      </c>
      <c r="N44" s="503" t="s">
        <v>718</v>
      </c>
      <c r="O44" s="482" t="s">
        <v>718</v>
      </c>
      <c r="P44" s="482" t="s">
        <v>718</v>
      </c>
      <c r="Q44" s="482">
        <v>-1670614</v>
      </c>
      <c r="R44" s="482" t="s">
        <v>718</v>
      </c>
    </row>
    <row r="45" spans="1:19" ht="20">
      <c r="A45" s="509" t="s">
        <v>696</v>
      </c>
      <c r="B45" s="509" t="s">
        <v>696</v>
      </c>
      <c r="C45" s="509" t="s">
        <v>696</v>
      </c>
      <c r="D45" s="509" t="s">
        <v>696</v>
      </c>
      <c r="E45" s="480" t="s">
        <v>1152</v>
      </c>
      <c r="F45" s="503">
        <v>2100000</v>
      </c>
      <c r="G45" s="482">
        <v>-429386</v>
      </c>
      <c r="H45" s="482">
        <v>1670614</v>
      </c>
      <c r="I45" s="482" t="s">
        <v>718</v>
      </c>
      <c r="J45" s="482" t="s">
        <v>718</v>
      </c>
      <c r="K45" s="482" t="s">
        <v>718</v>
      </c>
      <c r="L45" s="483" t="s">
        <v>718</v>
      </c>
      <c r="M45" s="483" t="s">
        <v>718</v>
      </c>
      <c r="N45" s="503" t="s">
        <v>718</v>
      </c>
      <c r="O45" s="482" t="s">
        <v>718</v>
      </c>
      <c r="P45" s="482" t="s">
        <v>718</v>
      </c>
      <c r="Q45" s="482">
        <v>-1670614</v>
      </c>
      <c r="R45" s="482" t="s">
        <v>718</v>
      </c>
    </row>
    <row r="46" spans="1:19" ht="30">
      <c r="A46" s="509" t="s">
        <v>696</v>
      </c>
      <c r="B46" s="509" t="s">
        <v>696</v>
      </c>
      <c r="C46" s="509" t="s">
        <v>1035</v>
      </c>
      <c r="D46" s="509" t="s">
        <v>696</v>
      </c>
      <c r="E46" s="480" t="s">
        <v>1151</v>
      </c>
      <c r="F46" s="503">
        <v>149623000</v>
      </c>
      <c r="G46" s="483">
        <v>3700000</v>
      </c>
      <c r="H46" s="482">
        <v>153323000</v>
      </c>
      <c r="I46" s="482">
        <v>89011143</v>
      </c>
      <c r="J46" s="482" t="s">
        <v>718</v>
      </c>
      <c r="K46" s="482" t="s">
        <v>718</v>
      </c>
      <c r="L46" s="483" t="s">
        <v>718</v>
      </c>
      <c r="M46" s="483" t="s">
        <v>718</v>
      </c>
      <c r="N46" s="503">
        <v>42509135</v>
      </c>
      <c r="O46" s="482">
        <v>42509135</v>
      </c>
      <c r="P46" s="482">
        <v>131520278</v>
      </c>
      <c r="Q46" s="482">
        <v>-21802722</v>
      </c>
      <c r="R46" s="482" t="s">
        <v>718</v>
      </c>
      <c r="S46" s="517"/>
    </row>
    <row r="47" spans="1:19" ht="30">
      <c r="A47" s="509" t="s">
        <v>696</v>
      </c>
      <c r="B47" s="509" t="s">
        <v>696</v>
      </c>
      <c r="C47" s="509" t="s">
        <v>696</v>
      </c>
      <c r="D47" s="509" t="s">
        <v>1026</v>
      </c>
      <c r="E47" s="480" t="s">
        <v>1150</v>
      </c>
      <c r="F47" s="503">
        <v>23393000</v>
      </c>
      <c r="G47" s="482" t="s">
        <v>718</v>
      </c>
      <c r="H47" s="482">
        <v>23393000</v>
      </c>
      <c r="I47" s="482">
        <v>17419029</v>
      </c>
      <c r="J47" s="482" t="s">
        <v>718</v>
      </c>
      <c r="K47" s="482" t="s">
        <v>718</v>
      </c>
      <c r="L47" s="483" t="s">
        <v>718</v>
      </c>
      <c r="M47" s="483" t="s">
        <v>718</v>
      </c>
      <c r="N47" s="503">
        <v>1356002</v>
      </c>
      <c r="O47" s="482">
        <v>1356002</v>
      </c>
      <c r="P47" s="482">
        <v>18775031</v>
      </c>
      <c r="Q47" s="482">
        <v>-4617969</v>
      </c>
      <c r="R47" s="482" t="s">
        <v>718</v>
      </c>
    </row>
    <row r="48" spans="1:19" ht="20">
      <c r="A48" s="509" t="s">
        <v>696</v>
      </c>
      <c r="B48" s="509" t="s">
        <v>696</v>
      </c>
      <c r="C48" s="509" t="s">
        <v>696</v>
      </c>
      <c r="D48" s="509" t="s">
        <v>696</v>
      </c>
      <c r="E48" s="480" t="s">
        <v>1148</v>
      </c>
      <c r="F48" s="503">
        <v>200000</v>
      </c>
      <c r="G48" s="482" t="s">
        <v>718</v>
      </c>
      <c r="H48" s="482">
        <v>200000</v>
      </c>
      <c r="I48" s="482">
        <v>199865</v>
      </c>
      <c r="J48" s="482" t="s">
        <v>718</v>
      </c>
      <c r="K48" s="482" t="s">
        <v>718</v>
      </c>
      <c r="L48" s="483" t="s">
        <v>718</v>
      </c>
      <c r="M48" s="483" t="s">
        <v>718</v>
      </c>
      <c r="N48" s="503" t="s">
        <v>718</v>
      </c>
      <c r="O48" s="482" t="s">
        <v>718</v>
      </c>
      <c r="P48" s="482">
        <v>199865</v>
      </c>
      <c r="Q48" s="482">
        <v>-135</v>
      </c>
      <c r="R48" s="482" t="s">
        <v>718</v>
      </c>
    </row>
    <row r="49" spans="1:19" ht="20">
      <c r="A49" s="509" t="s">
        <v>696</v>
      </c>
      <c r="B49" s="509" t="s">
        <v>696</v>
      </c>
      <c r="C49" s="509" t="s">
        <v>696</v>
      </c>
      <c r="D49" s="509" t="s">
        <v>696</v>
      </c>
      <c r="E49" s="480" t="s">
        <v>1147</v>
      </c>
      <c r="F49" s="503">
        <v>23193000</v>
      </c>
      <c r="G49" s="482" t="s">
        <v>718</v>
      </c>
      <c r="H49" s="482">
        <v>23193000</v>
      </c>
      <c r="I49" s="482">
        <v>17219164</v>
      </c>
      <c r="J49" s="482" t="s">
        <v>718</v>
      </c>
      <c r="K49" s="482" t="s">
        <v>718</v>
      </c>
      <c r="L49" s="483" t="s">
        <v>718</v>
      </c>
      <c r="M49" s="483" t="s">
        <v>718</v>
      </c>
      <c r="N49" s="503">
        <v>1356002</v>
      </c>
      <c r="O49" s="482">
        <v>1356002</v>
      </c>
      <c r="P49" s="482">
        <v>18575166</v>
      </c>
      <c r="Q49" s="482">
        <v>-4617834</v>
      </c>
      <c r="R49" s="482" t="s">
        <v>718</v>
      </c>
    </row>
    <row r="50" spans="1:19" ht="30">
      <c r="A50" s="509" t="s">
        <v>696</v>
      </c>
      <c r="B50" s="509" t="s">
        <v>696</v>
      </c>
      <c r="C50" s="509" t="s">
        <v>696</v>
      </c>
      <c r="D50" s="509" t="s">
        <v>1024</v>
      </c>
      <c r="E50" s="480" t="s">
        <v>1149</v>
      </c>
      <c r="F50" s="503">
        <v>126230000</v>
      </c>
      <c r="G50" s="482">
        <v>3700000</v>
      </c>
      <c r="H50" s="482">
        <v>129930000</v>
      </c>
      <c r="I50" s="482">
        <v>71592114</v>
      </c>
      <c r="J50" s="482" t="s">
        <v>718</v>
      </c>
      <c r="K50" s="482" t="s">
        <v>718</v>
      </c>
      <c r="L50" s="483" t="s">
        <v>718</v>
      </c>
      <c r="M50" s="483" t="s">
        <v>718</v>
      </c>
      <c r="N50" s="503">
        <v>41153133</v>
      </c>
      <c r="O50" s="482">
        <v>41153133</v>
      </c>
      <c r="P50" s="482">
        <v>112745247</v>
      </c>
      <c r="Q50" s="482">
        <v>-17184753</v>
      </c>
      <c r="R50" s="482" t="s">
        <v>718</v>
      </c>
      <c r="S50" s="480" t="s">
        <v>1141</v>
      </c>
    </row>
    <row r="51" spans="1:19" ht="20">
      <c r="A51" s="509" t="s">
        <v>696</v>
      </c>
      <c r="B51" s="509" t="s">
        <v>696</v>
      </c>
      <c r="C51" s="509" t="s">
        <v>696</v>
      </c>
      <c r="D51" s="509" t="s">
        <v>696</v>
      </c>
      <c r="E51" s="480" t="s">
        <v>1148</v>
      </c>
      <c r="F51" s="503">
        <v>198000</v>
      </c>
      <c r="G51" s="482" t="s">
        <v>718</v>
      </c>
      <c r="H51" s="482">
        <v>198000</v>
      </c>
      <c r="I51" s="482">
        <v>196705</v>
      </c>
      <c r="J51" s="482" t="s">
        <v>718</v>
      </c>
      <c r="K51" s="482" t="s">
        <v>718</v>
      </c>
      <c r="L51" s="483" t="s">
        <v>718</v>
      </c>
      <c r="M51" s="483" t="s">
        <v>718</v>
      </c>
      <c r="N51" s="503" t="s">
        <v>718</v>
      </c>
      <c r="O51" s="482" t="s">
        <v>718</v>
      </c>
      <c r="P51" s="482">
        <v>196705</v>
      </c>
      <c r="Q51" s="482">
        <v>-1295</v>
      </c>
      <c r="R51" s="482" t="s">
        <v>718</v>
      </c>
    </row>
    <row r="52" spans="1:19" ht="20">
      <c r="A52" s="509" t="s">
        <v>696</v>
      </c>
      <c r="B52" s="509" t="s">
        <v>696</v>
      </c>
      <c r="C52" s="509" t="s">
        <v>696</v>
      </c>
      <c r="D52" s="509" t="s">
        <v>696</v>
      </c>
      <c r="E52" s="480" t="s">
        <v>1147</v>
      </c>
      <c r="F52" s="503">
        <v>126032000</v>
      </c>
      <c r="G52" s="483">
        <v>3700000</v>
      </c>
      <c r="H52" s="482">
        <v>129732000</v>
      </c>
      <c r="I52" s="482">
        <v>71395409</v>
      </c>
      <c r="J52" s="482" t="s">
        <v>718</v>
      </c>
      <c r="K52" s="482" t="s">
        <v>718</v>
      </c>
      <c r="L52" s="483" t="s">
        <v>718</v>
      </c>
      <c r="M52" s="483" t="s">
        <v>718</v>
      </c>
      <c r="N52" s="503">
        <v>41153133</v>
      </c>
      <c r="O52" s="482">
        <v>41153133</v>
      </c>
      <c r="P52" s="482">
        <v>112548542</v>
      </c>
      <c r="Q52" s="482">
        <v>-17183458</v>
      </c>
      <c r="R52" s="482" t="s">
        <v>718</v>
      </c>
      <c r="S52" s="517"/>
    </row>
    <row r="57" spans="1:19" ht="20.149999999999999" customHeight="1">
      <c r="A57" s="510"/>
      <c r="B57" s="510"/>
      <c r="C57" s="510"/>
      <c r="D57" s="510"/>
      <c r="E57" s="487"/>
      <c r="F57" s="497"/>
      <c r="G57" s="489"/>
      <c r="H57" s="489"/>
      <c r="I57" s="489"/>
      <c r="J57" s="489"/>
      <c r="K57" s="489"/>
      <c r="L57" s="490"/>
      <c r="M57" s="490"/>
      <c r="N57" s="497"/>
      <c r="O57" s="489"/>
      <c r="P57" s="489"/>
      <c r="Q57" s="489"/>
      <c r="R57" s="489"/>
      <c r="S57" s="487"/>
    </row>
    <row r="58" spans="1:19" ht="20.149999999999999" customHeight="1">
      <c r="A58" s="510"/>
      <c r="B58" s="510"/>
      <c r="C58" s="510"/>
      <c r="D58" s="510"/>
      <c r="E58" s="487"/>
      <c r="F58" s="497"/>
      <c r="G58" s="489"/>
      <c r="H58" s="489"/>
      <c r="I58" s="489"/>
      <c r="J58" s="489"/>
      <c r="K58" s="489"/>
      <c r="L58" s="490"/>
      <c r="M58" s="490"/>
      <c r="N58" s="497"/>
      <c r="O58" s="489"/>
      <c r="P58" s="489"/>
      <c r="Q58" s="489"/>
      <c r="R58" s="489"/>
      <c r="S58" s="487"/>
    </row>
  </sheetData>
  <mergeCells count="26">
    <mergeCell ref="E5:E6"/>
    <mergeCell ref="F5:F6"/>
    <mergeCell ref="G5:G6"/>
    <mergeCell ref="A4:E4"/>
    <mergeCell ref="F4:H4"/>
    <mergeCell ref="A5:A6"/>
    <mergeCell ref="B5:B6"/>
    <mergeCell ref="C5:C6"/>
    <mergeCell ref="D5:D6"/>
    <mergeCell ref="H5:H6"/>
    <mergeCell ref="A3:D3"/>
    <mergeCell ref="K1:L1"/>
    <mergeCell ref="K2:L2"/>
    <mergeCell ref="M2:N2"/>
    <mergeCell ref="K3:L3"/>
    <mergeCell ref="M3:N3"/>
    <mergeCell ref="M1:N1"/>
    <mergeCell ref="I4:P4"/>
    <mergeCell ref="R3:S3"/>
    <mergeCell ref="Q4:Q6"/>
    <mergeCell ref="R4:R6"/>
    <mergeCell ref="S4:S6"/>
    <mergeCell ref="M5:O5"/>
    <mergeCell ref="P5:P6"/>
    <mergeCell ref="I5:I6"/>
    <mergeCell ref="J5:L5"/>
  </mergeCells>
  <phoneticPr fontId="3" type="noConversion"/>
  <printOptions horizontalCentered="1"/>
  <pageMargins left="0.39370078740157483" right="0.19685039370078741" top="1.2598425196850394" bottom="0.59055118110236227" header="0.51181102362204722" footer="0.31496062992125984"/>
  <pageSetup paperSize="9" firstPageNumber="23" pageOrder="overThenDown" orientation="portrait" useFirstPageNumber="1" horizontalDpi="1200" r:id="rId1"/>
  <headerFooter alignWithMargins="0">
    <oddFooter>&amp;C&amp;P&amp;L&amp;R</oddFooter>
  </headerFooter>
</worksheet>
</file>

<file path=xl/worksheets/sheet9.xml><?xml version="1.0" encoding="utf-8"?>
<worksheet xmlns="http://schemas.openxmlformats.org/spreadsheetml/2006/main" xmlns:r="http://schemas.openxmlformats.org/officeDocument/2006/relationships">
  <dimension ref="A1:S56"/>
  <sheetViews>
    <sheetView topLeftCell="A25" zoomScaleNormal="100" workbookViewId="0">
      <selection activeCell="A13" sqref="A13:IV13"/>
    </sheetView>
  </sheetViews>
  <sheetFormatPr defaultColWidth="8.26953125" defaultRowHeight="20.149999999999999" customHeight="1"/>
  <cols>
    <col min="1" max="4" width="2.6328125" style="509" customWidth="1"/>
    <col min="5" max="5" width="15.54296875" style="480" customWidth="1"/>
    <col min="6" max="6" width="9.7265625" style="503" customWidth="1"/>
    <col min="7" max="8" width="9.7265625" style="482" customWidth="1"/>
    <col min="9" max="9" width="10.08984375" style="482" customWidth="1"/>
    <col min="10" max="10" width="10.54296875" style="482" customWidth="1"/>
    <col min="11" max="11" width="10.36328125" style="482" customWidth="1"/>
    <col min="12" max="12" width="10" style="483" customWidth="1"/>
    <col min="13" max="13" width="14" style="483" customWidth="1"/>
    <col min="14" max="14" width="13.6328125" style="503" customWidth="1"/>
    <col min="15" max="15" width="13" style="482" customWidth="1"/>
    <col min="16" max="16" width="13.7265625" style="482" customWidth="1"/>
    <col min="17" max="17" width="12.81640625" style="482" customWidth="1"/>
    <col min="18" max="18" width="12.1796875" style="482" customWidth="1"/>
    <col min="19" max="19" width="12.81640625" style="480" customWidth="1"/>
    <col min="20" max="16384" width="8.26953125" style="478"/>
  </cols>
  <sheetData>
    <row r="1" spans="1:19" s="496" customFormat="1" ht="25">
      <c r="A1" s="508" t="s">
        <v>696</v>
      </c>
      <c r="B1" s="508"/>
      <c r="C1" s="508"/>
      <c r="D1" s="508"/>
      <c r="F1" s="503"/>
      <c r="G1" s="503"/>
      <c r="H1" s="503"/>
      <c r="I1" s="503"/>
      <c r="J1" s="503"/>
      <c r="K1" s="901" t="s">
        <v>1077</v>
      </c>
      <c r="L1" s="901"/>
      <c r="M1" s="906" t="s">
        <v>634</v>
      </c>
      <c r="N1" s="906"/>
      <c r="O1" s="503"/>
      <c r="P1" s="503"/>
      <c r="Q1" s="503"/>
      <c r="R1" s="503"/>
    </row>
    <row r="2" spans="1:19" s="496" customFormat="1" ht="31">
      <c r="A2" s="516"/>
      <c r="B2" s="516"/>
      <c r="C2" s="516"/>
      <c r="D2" s="516"/>
      <c r="E2" s="516"/>
      <c r="F2" s="503"/>
      <c r="G2" s="503"/>
      <c r="H2" s="503"/>
      <c r="I2" s="503"/>
      <c r="J2" s="503"/>
      <c r="K2" s="902" t="s">
        <v>1174</v>
      </c>
      <c r="L2" s="902"/>
      <c r="M2" s="903" t="s">
        <v>1075</v>
      </c>
      <c r="N2" s="903"/>
      <c r="O2" s="503"/>
      <c r="P2" s="503"/>
      <c r="Q2" s="503"/>
      <c r="R2" s="503"/>
    </row>
    <row r="3" spans="1:19" s="502" customFormat="1" ht="17">
      <c r="A3" s="900" t="s">
        <v>865</v>
      </c>
      <c r="B3" s="900"/>
      <c r="C3" s="900"/>
      <c r="D3" s="900"/>
      <c r="F3" s="497"/>
      <c r="G3" s="497"/>
      <c r="H3" s="497"/>
      <c r="I3" s="497"/>
      <c r="J3" s="497"/>
      <c r="K3" s="904" t="s">
        <v>654</v>
      </c>
      <c r="L3" s="904"/>
      <c r="M3" s="905" t="s">
        <v>1115</v>
      </c>
      <c r="N3" s="905"/>
      <c r="O3" s="497"/>
      <c r="P3" s="497"/>
      <c r="Q3" s="497"/>
      <c r="R3" s="885" t="s">
        <v>1073</v>
      </c>
      <c r="S3" s="885"/>
    </row>
    <row r="4" spans="1:19" s="511" customFormat="1" ht="17">
      <c r="A4" s="909" t="s">
        <v>657</v>
      </c>
      <c r="B4" s="909"/>
      <c r="C4" s="909"/>
      <c r="D4" s="909"/>
      <c r="E4" s="909"/>
      <c r="F4" s="910" t="s">
        <v>1072</v>
      </c>
      <c r="G4" s="911"/>
      <c r="H4" s="912"/>
      <c r="I4" s="916" t="s">
        <v>1173</v>
      </c>
      <c r="J4" s="917"/>
      <c r="K4" s="917"/>
      <c r="L4" s="917"/>
      <c r="M4" s="918"/>
      <c r="N4" s="918"/>
      <c r="O4" s="918"/>
      <c r="P4" s="919"/>
      <c r="Q4" s="892" t="s">
        <v>1172</v>
      </c>
      <c r="R4" s="892" t="s">
        <v>1112</v>
      </c>
      <c r="S4" s="892" t="s">
        <v>142</v>
      </c>
    </row>
    <row r="5" spans="1:19" s="511" customFormat="1" ht="17">
      <c r="A5" s="913" t="s">
        <v>339</v>
      </c>
      <c r="B5" s="913" t="s">
        <v>664</v>
      </c>
      <c r="C5" s="914" t="s">
        <v>341</v>
      </c>
      <c r="D5" s="913" t="s">
        <v>342</v>
      </c>
      <c r="E5" s="878" t="s">
        <v>1070</v>
      </c>
      <c r="F5" s="907" t="s">
        <v>1069</v>
      </c>
      <c r="G5" s="892" t="s">
        <v>1068</v>
      </c>
      <c r="H5" s="892" t="s">
        <v>1171</v>
      </c>
      <c r="I5" s="892" t="s">
        <v>1067</v>
      </c>
      <c r="J5" s="897" t="s">
        <v>13</v>
      </c>
      <c r="K5" s="898"/>
      <c r="L5" s="899"/>
      <c r="M5" s="897" t="s">
        <v>666</v>
      </c>
      <c r="N5" s="898"/>
      <c r="O5" s="899"/>
      <c r="P5" s="892" t="s">
        <v>1170</v>
      </c>
      <c r="Q5" s="893"/>
      <c r="R5" s="895"/>
      <c r="S5" s="893"/>
    </row>
    <row r="6" spans="1:19" s="511" customFormat="1" ht="34">
      <c r="A6" s="913"/>
      <c r="B6" s="913"/>
      <c r="C6" s="915"/>
      <c r="D6" s="913"/>
      <c r="E6" s="878"/>
      <c r="F6" s="908"/>
      <c r="G6" s="896"/>
      <c r="H6" s="894"/>
      <c r="I6" s="896"/>
      <c r="J6" s="512" t="s">
        <v>1111</v>
      </c>
      <c r="K6" s="514" t="s">
        <v>1110</v>
      </c>
      <c r="L6" s="512" t="s">
        <v>1109</v>
      </c>
      <c r="M6" s="512" t="s">
        <v>1111</v>
      </c>
      <c r="N6" s="513" t="s">
        <v>1110</v>
      </c>
      <c r="O6" s="512" t="s">
        <v>1109</v>
      </c>
      <c r="P6" s="894"/>
      <c r="Q6" s="894"/>
      <c r="R6" s="896"/>
      <c r="S6" s="894"/>
    </row>
    <row r="7" spans="1:19" ht="20.149999999999999" customHeight="1">
      <c r="A7" s="509" t="s">
        <v>696</v>
      </c>
      <c r="B7" s="509" t="s">
        <v>696</v>
      </c>
      <c r="C7" s="509" t="s">
        <v>696</v>
      </c>
      <c r="D7" s="509" t="s">
        <v>696</v>
      </c>
      <c r="E7" s="480" t="s">
        <v>1180</v>
      </c>
      <c r="F7" s="503">
        <v>3116303000</v>
      </c>
      <c r="G7" s="482">
        <v>17389000</v>
      </c>
      <c r="H7" s="482">
        <v>3133692000</v>
      </c>
      <c r="I7" s="482">
        <v>864004317</v>
      </c>
      <c r="J7" s="482" t="s">
        <v>718</v>
      </c>
      <c r="K7" s="482">
        <v>4749836</v>
      </c>
      <c r="L7" s="483">
        <v>4749836</v>
      </c>
      <c r="M7" s="483">
        <v>51684786</v>
      </c>
      <c r="N7" s="503">
        <v>1214167528</v>
      </c>
      <c r="O7" s="482">
        <v>1265852314</v>
      </c>
      <c r="P7" s="482">
        <v>2134606467</v>
      </c>
      <c r="Q7" s="482">
        <v>-999085533</v>
      </c>
      <c r="R7" s="482" t="s">
        <v>718</v>
      </c>
    </row>
    <row r="8" spans="1:19" ht="30">
      <c r="A8" s="509" t="s">
        <v>1026</v>
      </c>
      <c r="B8" s="509" t="s">
        <v>696</v>
      </c>
      <c r="C8" s="509" t="s">
        <v>696</v>
      </c>
      <c r="D8" s="509" t="s">
        <v>696</v>
      </c>
      <c r="E8" s="480" t="s">
        <v>1168</v>
      </c>
      <c r="F8" s="503">
        <v>3116303000</v>
      </c>
      <c r="G8" s="482">
        <v>17389000</v>
      </c>
      <c r="H8" s="482">
        <v>3133692000</v>
      </c>
      <c r="I8" s="482">
        <v>864004317</v>
      </c>
      <c r="J8" s="482" t="s">
        <v>718</v>
      </c>
      <c r="K8" s="482">
        <v>4749836</v>
      </c>
      <c r="L8" s="483">
        <v>4749836</v>
      </c>
      <c r="M8" s="483">
        <v>51684786</v>
      </c>
      <c r="N8" s="503">
        <v>1214167528</v>
      </c>
      <c r="O8" s="482">
        <v>1265852314</v>
      </c>
      <c r="P8" s="482">
        <v>2134606467</v>
      </c>
      <c r="Q8" s="482">
        <v>-999085533</v>
      </c>
      <c r="R8" s="482" t="s">
        <v>718</v>
      </c>
    </row>
    <row r="9" spans="1:19" ht="30">
      <c r="A9" s="509" t="s">
        <v>696</v>
      </c>
      <c r="B9" s="509" t="s">
        <v>1026</v>
      </c>
      <c r="C9" s="509" t="s">
        <v>696</v>
      </c>
      <c r="D9" s="509" t="s">
        <v>696</v>
      </c>
      <c r="E9" s="480" t="s">
        <v>1167</v>
      </c>
      <c r="F9" s="503">
        <v>3116303000</v>
      </c>
      <c r="G9" s="482">
        <v>17389000</v>
      </c>
      <c r="H9" s="482">
        <v>3133692000</v>
      </c>
      <c r="I9" s="482">
        <v>864004317</v>
      </c>
      <c r="J9" s="482" t="s">
        <v>718</v>
      </c>
      <c r="K9" s="482">
        <v>4749836</v>
      </c>
      <c r="L9" s="483">
        <v>4749836</v>
      </c>
      <c r="M9" s="483">
        <v>51684786</v>
      </c>
      <c r="N9" s="503">
        <v>1214167528</v>
      </c>
      <c r="O9" s="482">
        <v>1265852314</v>
      </c>
      <c r="P9" s="482">
        <v>2134606467</v>
      </c>
      <c r="Q9" s="482">
        <v>-999085533</v>
      </c>
      <c r="R9" s="482" t="s">
        <v>718</v>
      </c>
    </row>
    <row r="10" spans="1:19" ht="30">
      <c r="A10" s="509" t="s">
        <v>696</v>
      </c>
      <c r="B10" s="509" t="s">
        <v>696</v>
      </c>
      <c r="C10" s="509" t="s">
        <v>1026</v>
      </c>
      <c r="D10" s="509" t="s">
        <v>696</v>
      </c>
      <c r="E10" s="480" t="s">
        <v>1164</v>
      </c>
      <c r="F10" s="503">
        <v>1547927000</v>
      </c>
      <c r="G10" s="482">
        <v>238206000</v>
      </c>
      <c r="H10" s="482">
        <v>1786133000</v>
      </c>
      <c r="I10" s="482">
        <v>796701698</v>
      </c>
      <c r="J10" s="482" t="s">
        <v>718</v>
      </c>
      <c r="K10" s="482">
        <v>4749836</v>
      </c>
      <c r="L10" s="483">
        <v>4749836</v>
      </c>
      <c r="M10" s="483">
        <v>1500000</v>
      </c>
      <c r="N10" s="503">
        <v>890698786</v>
      </c>
      <c r="O10" s="482">
        <v>892198786</v>
      </c>
      <c r="P10" s="482">
        <v>1693650320</v>
      </c>
      <c r="Q10" s="482">
        <v>-92482680</v>
      </c>
      <c r="R10" s="482" t="s">
        <v>718</v>
      </c>
    </row>
    <row r="11" spans="1:19" ht="30">
      <c r="A11" s="509" t="s">
        <v>696</v>
      </c>
      <c r="B11" s="509" t="s">
        <v>696</v>
      </c>
      <c r="C11" s="509" t="s">
        <v>696</v>
      </c>
      <c r="D11" s="509" t="s">
        <v>1026</v>
      </c>
      <c r="E11" s="480" t="s">
        <v>1163</v>
      </c>
      <c r="F11" s="503">
        <v>548505000</v>
      </c>
      <c r="G11" s="482">
        <v>40000000</v>
      </c>
      <c r="H11" s="482">
        <v>588505000</v>
      </c>
      <c r="I11" s="482">
        <v>152128017</v>
      </c>
      <c r="J11" s="482" t="s">
        <v>718</v>
      </c>
      <c r="K11" s="482" t="s">
        <v>718</v>
      </c>
      <c r="L11" s="483" t="s">
        <v>718</v>
      </c>
      <c r="M11" s="483" t="s">
        <v>718</v>
      </c>
      <c r="N11" s="503">
        <v>373225634</v>
      </c>
      <c r="O11" s="482">
        <v>373225634</v>
      </c>
      <c r="P11" s="482">
        <v>525353651</v>
      </c>
      <c r="Q11" s="482">
        <v>-63151349</v>
      </c>
      <c r="R11" s="482" t="s">
        <v>718</v>
      </c>
    </row>
    <row r="12" spans="1:19" ht="30">
      <c r="A12" s="509" t="s">
        <v>696</v>
      </c>
      <c r="B12" s="509" t="s">
        <v>696</v>
      </c>
      <c r="C12" s="509" t="s">
        <v>696</v>
      </c>
      <c r="D12" s="509" t="s">
        <v>696</v>
      </c>
      <c r="E12" s="480" t="s">
        <v>1175</v>
      </c>
      <c r="F12" s="503">
        <v>548505000</v>
      </c>
      <c r="G12" s="482">
        <v>40000000</v>
      </c>
      <c r="H12" s="482">
        <v>588505000</v>
      </c>
      <c r="I12" s="482">
        <v>152128017</v>
      </c>
      <c r="J12" s="482" t="s">
        <v>718</v>
      </c>
      <c r="K12" s="482" t="s">
        <v>718</v>
      </c>
      <c r="L12" s="483" t="s">
        <v>718</v>
      </c>
      <c r="M12" s="483" t="s">
        <v>718</v>
      </c>
      <c r="N12" s="503">
        <v>373225634</v>
      </c>
      <c r="O12" s="482">
        <v>373225634</v>
      </c>
      <c r="P12" s="482">
        <v>525353651</v>
      </c>
      <c r="Q12" s="482">
        <v>-63151349</v>
      </c>
      <c r="R12" s="482" t="s">
        <v>718</v>
      </c>
      <c r="S12" s="480" t="s">
        <v>1142</v>
      </c>
    </row>
    <row r="13" spans="1:19" ht="40">
      <c r="A13" s="509" t="s">
        <v>696</v>
      </c>
      <c r="B13" s="509" t="s">
        <v>696</v>
      </c>
      <c r="C13" s="509" t="s">
        <v>696</v>
      </c>
      <c r="D13" s="509" t="s">
        <v>1024</v>
      </c>
      <c r="E13" s="480" t="s">
        <v>1162</v>
      </c>
      <c r="F13" s="503">
        <v>319000000</v>
      </c>
      <c r="G13" s="482" t="s">
        <v>718</v>
      </c>
      <c r="H13" s="482">
        <v>319000000</v>
      </c>
      <c r="I13" s="482">
        <v>54739854</v>
      </c>
      <c r="J13" s="482" t="s">
        <v>718</v>
      </c>
      <c r="K13" s="482" t="s">
        <v>718</v>
      </c>
      <c r="L13" s="483" t="s">
        <v>718</v>
      </c>
      <c r="M13" s="483">
        <v>1500000</v>
      </c>
      <c r="N13" s="503">
        <v>242745794</v>
      </c>
      <c r="O13" s="482">
        <v>244245794</v>
      </c>
      <c r="P13" s="482">
        <v>298985648</v>
      </c>
      <c r="Q13" s="482">
        <v>-20014352</v>
      </c>
      <c r="R13" s="482" t="s">
        <v>718</v>
      </c>
    </row>
    <row r="14" spans="1:19" ht="30">
      <c r="A14" s="509" t="s">
        <v>696</v>
      </c>
      <c r="B14" s="509" t="s">
        <v>696</v>
      </c>
      <c r="C14" s="509" t="s">
        <v>696</v>
      </c>
      <c r="D14" s="509" t="s">
        <v>696</v>
      </c>
      <c r="E14" s="480" t="s">
        <v>1175</v>
      </c>
      <c r="F14" s="503">
        <v>319000000</v>
      </c>
      <c r="G14" s="482" t="s">
        <v>718</v>
      </c>
      <c r="H14" s="482">
        <v>319000000</v>
      </c>
      <c r="I14" s="482">
        <v>54739854</v>
      </c>
      <c r="J14" s="482" t="s">
        <v>718</v>
      </c>
      <c r="K14" s="482" t="s">
        <v>718</v>
      </c>
      <c r="L14" s="483" t="s">
        <v>718</v>
      </c>
      <c r="M14" s="483">
        <v>1500000</v>
      </c>
      <c r="N14" s="503">
        <v>242745794</v>
      </c>
      <c r="O14" s="482">
        <v>244245794</v>
      </c>
      <c r="P14" s="482">
        <v>298985648</v>
      </c>
      <c r="Q14" s="482">
        <v>-20014352</v>
      </c>
      <c r="R14" s="482" t="s">
        <v>718</v>
      </c>
    </row>
    <row r="15" spans="1:19" ht="40">
      <c r="A15" s="509" t="s">
        <v>696</v>
      </c>
      <c r="B15" s="509" t="s">
        <v>696</v>
      </c>
      <c r="C15" s="509" t="s">
        <v>696</v>
      </c>
      <c r="D15" s="509" t="s">
        <v>1039</v>
      </c>
      <c r="E15" s="480" t="s">
        <v>1160</v>
      </c>
      <c r="F15" s="503">
        <v>20262000</v>
      </c>
      <c r="G15" s="482">
        <v>-1900000</v>
      </c>
      <c r="H15" s="482">
        <v>18362000</v>
      </c>
      <c r="I15" s="482">
        <v>11241325</v>
      </c>
      <c r="J15" s="482" t="s">
        <v>718</v>
      </c>
      <c r="K15" s="482">
        <v>4749836</v>
      </c>
      <c r="L15" s="483">
        <v>4749836</v>
      </c>
      <c r="M15" s="483" t="s">
        <v>718</v>
      </c>
      <c r="N15" s="503" t="s">
        <v>718</v>
      </c>
      <c r="O15" s="482" t="s">
        <v>718</v>
      </c>
      <c r="P15" s="482">
        <v>15991161</v>
      </c>
      <c r="Q15" s="482">
        <v>-2370839</v>
      </c>
      <c r="R15" s="482" t="s">
        <v>718</v>
      </c>
    </row>
    <row r="16" spans="1:19" ht="30">
      <c r="A16" s="509" t="s">
        <v>696</v>
      </c>
      <c r="B16" s="509" t="s">
        <v>696</v>
      </c>
      <c r="C16" s="509" t="s">
        <v>696</v>
      </c>
      <c r="D16" s="509" t="s">
        <v>696</v>
      </c>
      <c r="E16" s="480" t="s">
        <v>1175</v>
      </c>
      <c r="F16" s="503">
        <v>20262000</v>
      </c>
      <c r="G16" s="482">
        <v>-1900000</v>
      </c>
      <c r="H16" s="482">
        <v>18362000</v>
      </c>
      <c r="I16" s="482">
        <v>11241325</v>
      </c>
      <c r="J16" s="482" t="s">
        <v>718</v>
      </c>
      <c r="K16" s="482">
        <v>4749836</v>
      </c>
      <c r="L16" s="483">
        <v>4749836</v>
      </c>
      <c r="M16" s="483" t="s">
        <v>718</v>
      </c>
      <c r="N16" s="503" t="s">
        <v>718</v>
      </c>
      <c r="O16" s="482" t="s">
        <v>718</v>
      </c>
      <c r="P16" s="482">
        <v>15991161</v>
      </c>
      <c r="Q16" s="482">
        <v>-2370839</v>
      </c>
      <c r="R16" s="482" t="s">
        <v>718</v>
      </c>
      <c r="S16" s="480" t="s">
        <v>1143</v>
      </c>
    </row>
    <row r="17" spans="1:19" ht="40">
      <c r="A17" s="509" t="s">
        <v>696</v>
      </c>
      <c r="B17" s="509" t="s">
        <v>696</v>
      </c>
      <c r="C17" s="509" t="s">
        <v>696</v>
      </c>
      <c r="D17" s="509" t="s">
        <v>1035</v>
      </c>
      <c r="E17" s="480" t="s">
        <v>1159</v>
      </c>
      <c r="F17" s="503">
        <v>30450000</v>
      </c>
      <c r="G17" s="482">
        <v>106000</v>
      </c>
      <c r="H17" s="482">
        <v>30556000</v>
      </c>
      <c r="I17" s="482">
        <v>27258359</v>
      </c>
      <c r="J17" s="482" t="s">
        <v>718</v>
      </c>
      <c r="K17" s="482" t="s">
        <v>718</v>
      </c>
      <c r="L17" s="483" t="s">
        <v>718</v>
      </c>
      <c r="M17" s="483" t="s">
        <v>718</v>
      </c>
      <c r="N17" s="503">
        <v>1865393</v>
      </c>
      <c r="O17" s="482">
        <v>1865393</v>
      </c>
      <c r="P17" s="482">
        <v>29123752</v>
      </c>
      <c r="Q17" s="482">
        <v>-1432248</v>
      </c>
      <c r="R17" s="482" t="s">
        <v>718</v>
      </c>
    </row>
    <row r="18" spans="1:19" ht="30">
      <c r="A18" s="509" t="s">
        <v>696</v>
      </c>
      <c r="B18" s="509" t="s">
        <v>696</v>
      </c>
      <c r="C18" s="509" t="s">
        <v>696</v>
      </c>
      <c r="D18" s="509" t="s">
        <v>696</v>
      </c>
      <c r="E18" s="480" t="s">
        <v>1175</v>
      </c>
      <c r="F18" s="503">
        <v>30450000</v>
      </c>
      <c r="G18" s="482">
        <v>106000</v>
      </c>
      <c r="H18" s="482">
        <v>30556000</v>
      </c>
      <c r="I18" s="482">
        <v>27258359</v>
      </c>
      <c r="J18" s="482" t="s">
        <v>718</v>
      </c>
      <c r="K18" s="482" t="s">
        <v>718</v>
      </c>
      <c r="L18" s="483" t="s">
        <v>718</v>
      </c>
      <c r="M18" s="483" t="s">
        <v>718</v>
      </c>
      <c r="N18" s="503">
        <v>1865393</v>
      </c>
      <c r="O18" s="482">
        <v>1865393</v>
      </c>
      <c r="P18" s="482">
        <v>29123752</v>
      </c>
      <c r="Q18" s="482">
        <v>-1432248</v>
      </c>
      <c r="R18" s="482" t="s">
        <v>718</v>
      </c>
      <c r="S18" s="480" t="s">
        <v>1144</v>
      </c>
    </row>
    <row r="19" spans="1:19" ht="40">
      <c r="A19" s="509" t="s">
        <v>696</v>
      </c>
      <c r="B19" s="509" t="s">
        <v>696</v>
      </c>
      <c r="C19" s="509" t="s">
        <v>696</v>
      </c>
      <c r="D19" s="509" t="s">
        <v>1030</v>
      </c>
      <c r="E19" s="480" t="s">
        <v>1158</v>
      </c>
      <c r="F19" s="503">
        <v>376810000</v>
      </c>
      <c r="G19" s="482">
        <v>100000000</v>
      </c>
      <c r="H19" s="482">
        <v>476810000</v>
      </c>
      <c r="I19" s="482">
        <v>314634603</v>
      </c>
      <c r="J19" s="482" t="s">
        <v>718</v>
      </c>
      <c r="K19" s="482" t="s">
        <v>718</v>
      </c>
      <c r="L19" s="483" t="s">
        <v>718</v>
      </c>
      <c r="M19" s="483" t="s">
        <v>718</v>
      </c>
      <c r="N19" s="503">
        <v>160870141</v>
      </c>
      <c r="O19" s="482">
        <v>160870141</v>
      </c>
      <c r="P19" s="482">
        <v>475504744</v>
      </c>
      <c r="Q19" s="482">
        <v>-1305256</v>
      </c>
      <c r="R19" s="482" t="s">
        <v>718</v>
      </c>
    </row>
    <row r="20" spans="1:19" ht="30">
      <c r="A20" s="509" t="s">
        <v>696</v>
      </c>
      <c r="B20" s="509" t="s">
        <v>696</v>
      </c>
      <c r="C20" s="509" t="s">
        <v>696</v>
      </c>
      <c r="D20" s="509" t="s">
        <v>696</v>
      </c>
      <c r="E20" s="480" t="s">
        <v>1175</v>
      </c>
      <c r="F20" s="503">
        <v>376810000</v>
      </c>
      <c r="G20" s="482">
        <v>100000000</v>
      </c>
      <c r="H20" s="482">
        <v>476810000</v>
      </c>
      <c r="I20" s="482">
        <v>314634603</v>
      </c>
      <c r="J20" s="482" t="s">
        <v>718</v>
      </c>
      <c r="K20" s="482" t="s">
        <v>718</v>
      </c>
      <c r="L20" s="483" t="s">
        <v>718</v>
      </c>
      <c r="M20" s="483" t="s">
        <v>718</v>
      </c>
      <c r="N20" s="503">
        <v>160870141</v>
      </c>
      <c r="O20" s="482">
        <v>160870141</v>
      </c>
      <c r="P20" s="482">
        <v>475504744</v>
      </c>
      <c r="Q20" s="482">
        <v>-1305256</v>
      </c>
      <c r="R20" s="482" t="s">
        <v>718</v>
      </c>
      <c r="S20" s="480" t="s">
        <v>1190</v>
      </c>
    </row>
    <row r="21" spans="1:19" ht="40">
      <c r="A21" s="509" t="s">
        <v>696</v>
      </c>
      <c r="B21" s="509" t="s">
        <v>696</v>
      </c>
      <c r="C21" s="509" t="s">
        <v>696</v>
      </c>
      <c r="D21" s="509" t="s">
        <v>1097</v>
      </c>
      <c r="E21" s="480" t="s">
        <v>1157</v>
      </c>
      <c r="F21" s="503">
        <v>500000</v>
      </c>
      <c r="G21" s="482" t="s">
        <v>718</v>
      </c>
      <c r="H21" s="482">
        <v>500000</v>
      </c>
      <c r="I21" s="482">
        <v>499969</v>
      </c>
      <c r="J21" s="482" t="s">
        <v>718</v>
      </c>
      <c r="K21" s="482" t="s">
        <v>718</v>
      </c>
      <c r="L21" s="483" t="s">
        <v>718</v>
      </c>
      <c r="M21" s="483" t="s">
        <v>718</v>
      </c>
      <c r="N21" s="503" t="s">
        <v>718</v>
      </c>
      <c r="O21" s="482" t="s">
        <v>718</v>
      </c>
      <c r="P21" s="482">
        <v>499969</v>
      </c>
      <c r="Q21" s="482">
        <v>-31</v>
      </c>
      <c r="R21" s="482" t="s">
        <v>718</v>
      </c>
    </row>
    <row r="22" spans="1:19" ht="30">
      <c r="A22" s="509" t="s">
        <v>696</v>
      </c>
      <c r="B22" s="509" t="s">
        <v>696</v>
      </c>
      <c r="C22" s="509" t="s">
        <v>696</v>
      </c>
      <c r="D22" s="509" t="s">
        <v>696</v>
      </c>
      <c r="E22" s="480" t="s">
        <v>1175</v>
      </c>
      <c r="F22" s="503">
        <v>500000</v>
      </c>
      <c r="G22" s="482" t="s">
        <v>718</v>
      </c>
      <c r="H22" s="482">
        <v>500000</v>
      </c>
      <c r="I22" s="482">
        <v>499969</v>
      </c>
      <c r="J22" s="482" t="s">
        <v>718</v>
      </c>
      <c r="K22" s="482" t="s">
        <v>718</v>
      </c>
      <c r="L22" s="483" t="s">
        <v>718</v>
      </c>
      <c r="M22" s="483" t="s">
        <v>718</v>
      </c>
      <c r="N22" s="503" t="s">
        <v>718</v>
      </c>
      <c r="O22" s="482" t="s">
        <v>718</v>
      </c>
      <c r="P22" s="482">
        <v>499969</v>
      </c>
      <c r="Q22" s="482">
        <v>-31</v>
      </c>
      <c r="R22" s="482" t="s">
        <v>718</v>
      </c>
    </row>
    <row r="23" spans="1:19" ht="30">
      <c r="A23" s="509" t="s">
        <v>696</v>
      </c>
      <c r="B23" s="509" t="s">
        <v>696</v>
      </c>
      <c r="C23" s="509" t="s">
        <v>696</v>
      </c>
      <c r="D23" s="509" t="s">
        <v>1095</v>
      </c>
      <c r="E23" s="480" t="s">
        <v>1155</v>
      </c>
      <c r="F23" s="503">
        <v>252400000</v>
      </c>
      <c r="G23" s="482">
        <v>100000000</v>
      </c>
      <c r="H23" s="482">
        <v>352400000</v>
      </c>
      <c r="I23" s="482">
        <v>236199571</v>
      </c>
      <c r="J23" s="482" t="s">
        <v>718</v>
      </c>
      <c r="K23" s="482" t="s">
        <v>718</v>
      </c>
      <c r="L23" s="483" t="s">
        <v>718</v>
      </c>
      <c r="M23" s="483" t="s">
        <v>718</v>
      </c>
      <c r="N23" s="503">
        <v>111991824</v>
      </c>
      <c r="O23" s="482">
        <v>111991824</v>
      </c>
      <c r="P23" s="482">
        <v>348191395</v>
      </c>
      <c r="Q23" s="482">
        <v>-4208605</v>
      </c>
      <c r="R23" s="482" t="s">
        <v>718</v>
      </c>
    </row>
    <row r="24" spans="1:19" ht="30">
      <c r="A24" s="509" t="s">
        <v>696</v>
      </c>
      <c r="B24" s="509" t="s">
        <v>696</v>
      </c>
      <c r="C24" s="509" t="s">
        <v>696</v>
      </c>
      <c r="D24" s="509" t="s">
        <v>696</v>
      </c>
      <c r="E24" s="480" t="s">
        <v>1175</v>
      </c>
      <c r="F24" s="503">
        <v>252400000</v>
      </c>
      <c r="G24" s="482">
        <v>100000000</v>
      </c>
      <c r="H24" s="482">
        <v>352400000</v>
      </c>
      <c r="I24" s="482">
        <v>236199571</v>
      </c>
      <c r="J24" s="482" t="s">
        <v>718</v>
      </c>
      <c r="K24" s="482" t="s">
        <v>718</v>
      </c>
      <c r="L24" s="483" t="s">
        <v>718</v>
      </c>
      <c r="M24" s="483" t="s">
        <v>718</v>
      </c>
      <c r="N24" s="503">
        <v>111991824</v>
      </c>
      <c r="O24" s="482">
        <v>111991824</v>
      </c>
      <c r="P24" s="482">
        <v>348191395</v>
      </c>
      <c r="Q24" s="482">
        <v>-4208605</v>
      </c>
      <c r="R24" s="482" t="s">
        <v>718</v>
      </c>
      <c r="S24" s="480" t="s">
        <v>1190</v>
      </c>
    </row>
    <row r="25" spans="1:19" ht="30">
      <c r="A25" s="510" t="s">
        <v>696</v>
      </c>
      <c r="B25" s="510" t="s">
        <v>696</v>
      </c>
      <c r="C25" s="510" t="s">
        <v>1024</v>
      </c>
      <c r="D25" s="510" t="s">
        <v>696</v>
      </c>
      <c r="E25" s="487" t="s">
        <v>1179</v>
      </c>
      <c r="F25" s="497">
        <v>1310000</v>
      </c>
      <c r="G25" s="489" t="s">
        <v>718</v>
      </c>
      <c r="H25" s="489">
        <v>1310000</v>
      </c>
      <c r="I25" s="489">
        <v>1168659</v>
      </c>
      <c r="J25" s="489" t="s">
        <v>718</v>
      </c>
      <c r="K25" s="489" t="s">
        <v>718</v>
      </c>
      <c r="L25" s="490" t="s">
        <v>718</v>
      </c>
      <c r="M25" s="490" t="s">
        <v>718</v>
      </c>
      <c r="N25" s="497" t="s">
        <v>718</v>
      </c>
      <c r="O25" s="489" t="s">
        <v>718</v>
      </c>
      <c r="P25" s="489">
        <v>1168659</v>
      </c>
      <c r="Q25" s="489">
        <v>-141341</v>
      </c>
      <c r="R25" s="489" t="s">
        <v>718</v>
      </c>
      <c r="S25" s="487"/>
    </row>
    <row r="26" spans="1:19" ht="30">
      <c r="A26" s="518" t="s">
        <v>696</v>
      </c>
      <c r="B26" s="518" t="s">
        <v>696</v>
      </c>
      <c r="C26" s="518" t="s">
        <v>696</v>
      </c>
      <c r="D26" s="518" t="s">
        <v>1026</v>
      </c>
      <c r="E26" s="519" t="s">
        <v>1178</v>
      </c>
      <c r="F26" s="520">
        <v>1310000</v>
      </c>
      <c r="G26" s="521" t="s">
        <v>718</v>
      </c>
      <c r="H26" s="521">
        <v>1310000</v>
      </c>
      <c r="I26" s="521">
        <v>1168659</v>
      </c>
      <c r="J26" s="521" t="s">
        <v>718</v>
      </c>
      <c r="K26" s="521" t="s">
        <v>718</v>
      </c>
      <c r="L26" s="522" t="s">
        <v>718</v>
      </c>
      <c r="M26" s="522" t="s">
        <v>718</v>
      </c>
      <c r="N26" s="520" t="s">
        <v>718</v>
      </c>
      <c r="O26" s="521" t="s">
        <v>718</v>
      </c>
      <c r="P26" s="521">
        <v>1168659</v>
      </c>
      <c r="Q26" s="521">
        <v>-141341</v>
      </c>
      <c r="R26" s="521" t="s">
        <v>718</v>
      </c>
      <c r="S26" s="519"/>
    </row>
    <row r="27" spans="1:19" ht="30">
      <c r="A27" s="509" t="s">
        <v>696</v>
      </c>
      <c r="B27" s="509" t="s">
        <v>696</v>
      </c>
      <c r="C27" s="509" t="s">
        <v>696</v>
      </c>
      <c r="D27" s="509" t="s">
        <v>696</v>
      </c>
      <c r="E27" s="480" t="s">
        <v>1175</v>
      </c>
      <c r="F27" s="503">
        <v>1310000</v>
      </c>
      <c r="G27" s="482" t="s">
        <v>718</v>
      </c>
      <c r="H27" s="482">
        <v>1310000</v>
      </c>
      <c r="I27" s="482">
        <v>1168659</v>
      </c>
      <c r="J27" s="482" t="s">
        <v>718</v>
      </c>
      <c r="K27" s="482" t="s">
        <v>718</v>
      </c>
      <c r="L27" s="483" t="s">
        <v>718</v>
      </c>
      <c r="M27" s="483" t="s">
        <v>718</v>
      </c>
      <c r="N27" s="503" t="s">
        <v>718</v>
      </c>
      <c r="O27" s="482" t="s">
        <v>718</v>
      </c>
      <c r="P27" s="482">
        <v>1168659</v>
      </c>
      <c r="Q27" s="482">
        <v>-141341</v>
      </c>
      <c r="R27" s="482" t="s">
        <v>718</v>
      </c>
    </row>
    <row r="28" spans="1:19" ht="30">
      <c r="A28" s="509" t="s">
        <v>696</v>
      </c>
      <c r="B28" s="509" t="s">
        <v>696</v>
      </c>
      <c r="C28" s="509" t="s">
        <v>1039</v>
      </c>
      <c r="D28" s="509" t="s">
        <v>696</v>
      </c>
      <c r="E28" s="480" t="s">
        <v>1151</v>
      </c>
      <c r="F28" s="503">
        <v>1567066000</v>
      </c>
      <c r="G28" s="482">
        <v>-220817000</v>
      </c>
      <c r="H28" s="482">
        <v>1346249000</v>
      </c>
      <c r="I28" s="482">
        <v>66133960</v>
      </c>
      <c r="J28" s="482" t="s">
        <v>718</v>
      </c>
      <c r="K28" s="482" t="s">
        <v>718</v>
      </c>
      <c r="L28" s="483" t="s">
        <v>718</v>
      </c>
      <c r="M28" s="483">
        <v>50184786</v>
      </c>
      <c r="N28" s="503">
        <v>323468742</v>
      </c>
      <c r="O28" s="482">
        <v>373653528</v>
      </c>
      <c r="P28" s="482">
        <v>439787488</v>
      </c>
      <c r="Q28" s="482">
        <v>-906461512</v>
      </c>
      <c r="R28" s="482" t="s">
        <v>718</v>
      </c>
    </row>
    <row r="29" spans="1:19" ht="30">
      <c r="A29" s="509" t="s">
        <v>696</v>
      </c>
      <c r="B29" s="509" t="s">
        <v>696</v>
      </c>
      <c r="C29" s="509" t="s">
        <v>696</v>
      </c>
      <c r="D29" s="509" t="s">
        <v>1026</v>
      </c>
      <c r="E29" s="480" t="s">
        <v>1177</v>
      </c>
      <c r="F29" s="503">
        <v>1530894000</v>
      </c>
      <c r="G29" s="482">
        <v>-220817000</v>
      </c>
      <c r="H29" s="482">
        <v>1310077000</v>
      </c>
      <c r="I29" s="482">
        <v>55163203</v>
      </c>
      <c r="J29" s="482" t="s">
        <v>718</v>
      </c>
      <c r="K29" s="482" t="s">
        <v>718</v>
      </c>
      <c r="L29" s="483" t="s">
        <v>718</v>
      </c>
      <c r="M29" s="483">
        <v>50184786</v>
      </c>
      <c r="N29" s="503">
        <v>298494909</v>
      </c>
      <c r="O29" s="482">
        <v>348679695</v>
      </c>
      <c r="P29" s="482">
        <v>403842898</v>
      </c>
      <c r="Q29" s="482">
        <v>-906234102</v>
      </c>
      <c r="R29" s="482" t="s">
        <v>718</v>
      </c>
    </row>
    <row r="30" spans="1:19" ht="30">
      <c r="A30" s="509" t="s">
        <v>696</v>
      </c>
      <c r="B30" s="509" t="s">
        <v>696</v>
      </c>
      <c r="C30" s="509" t="s">
        <v>696</v>
      </c>
      <c r="D30" s="509" t="s">
        <v>696</v>
      </c>
      <c r="E30" s="480" t="s">
        <v>1175</v>
      </c>
      <c r="F30" s="503">
        <v>1530894000</v>
      </c>
      <c r="G30" s="482">
        <v>-220817000</v>
      </c>
      <c r="H30" s="482">
        <v>1310077000</v>
      </c>
      <c r="I30" s="482">
        <v>55163203</v>
      </c>
      <c r="J30" s="482" t="s">
        <v>718</v>
      </c>
      <c r="K30" s="482" t="s">
        <v>718</v>
      </c>
      <c r="L30" s="483" t="s">
        <v>718</v>
      </c>
      <c r="M30" s="483">
        <v>50184786</v>
      </c>
      <c r="N30" s="503">
        <v>298494909</v>
      </c>
      <c r="O30" s="482">
        <v>348679695</v>
      </c>
      <c r="P30" s="482">
        <v>403842898</v>
      </c>
      <c r="Q30" s="482">
        <v>-906234102</v>
      </c>
      <c r="R30" s="482" t="s">
        <v>718</v>
      </c>
      <c r="S30" s="480" t="s">
        <v>1146</v>
      </c>
    </row>
    <row r="31" spans="1:19" ht="30">
      <c r="A31" s="509" t="s">
        <v>696</v>
      </c>
      <c r="B31" s="509" t="s">
        <v>696</v>
      </c>
      <c r="C31" s="509" t="s">
        <v>696</v>
      </c>
      <c r="D31" s="509" t="s">
        <v>1024</v>
      </c>
      <c r="E31" s="480" t="s">
        <v>1176</v>
      </c>
      <c r="F31" s="503">
        <v>36172000</v>
      </c>
      <c r="G31" s="482" t="s">
        <v>718</v>
      </c>
      <c r="H31" s="482">
        <v>36172000</v>
      </c>
      <c r="I31" s="482">
        <v>10970757</v>
      </c>
      <c r="J31" s="482" t="s">
        <v>718</v>
      </c>
      <c r="K31" s="482" t="s">
        <v>718</v>
      </c>
      <c r="L31" s="483" t="s">
        <v>718</v>
      </c>
      <c r="M31" s="483" t="s">
        <v>718</v>
      </c>
      <c r="N31" s="503">
        <v>24973833</v>
      </c>
      <c r="O31" s="482">
        <v>24973833</v>
      </c>
      <c r="P31" s="482">
        <v>35944590</v>
      </c>
      <c r="Q31" s="482">
        <v>-227410</v>
      </c>
      <c r="R31" s="482" t="s">
        <v>718</v>
      </c>
    </row>
    <row r="32" spans="1:19" ht="30">
      <c r="A32" s="509" t="s">
        <v>696</v>
      </c>
      <c r="B32" s="509" t="s">
        <v>696</v>
      </c>
      <c r="C32" s="509" t="s">
        <v>696</v>
      </c>
      <c r="D32" s="509" t="s">
        <v>696</v>
      </c>
      <c r="E32" s="480" t="s">
        <v>1175</v>
      </c>
      <c r="F32" s="503">
        <v>36172000</v>
      </c>
      <c r="G32" s="482" t="s">
        <v>718</v>
      </c>
      <c r="H32" s="482">
        <v>36172000</v>
      </c>
      <c r="I32" s="482">
        <v>10970757</v>
      </c>
      <c r="J32" s="482" t="s">
        <v>718</v>
      </c>
      <c r="K32" s="482" t="s">
        <v>718</v>
      </c>
      <c r="L32" s="483" t="s">
        <v>718</v>
      </c>
      <c r="M32" s="483" t="s">
        <v>718</v>
      </c>
      <c r="N32" s="503">
        <v>24973833</v>
      </c>
      <c r="O32" s="482">
        <v>24973833</v>
      </c>
      <c r="P32" s="482">
        <v>35944590</v>
      </c>
      <c r="Q32" s="482">
        <v>-227410</v>
      </c>
      <c r="R32" s="482" t="s">
        <v>718</v>
      </c>
    </row>
    <row r="52" spans="1:19" ht="20.149999999999999" customHeight="1">
      <c r="A52" s="510"/>
      <c r="B52" s="510"/>
      <c r="C52" s="510"/>
      <c r="D52" s="510"/>
      <c r="E52" s="487"/>
      <c r="F52" s="497"/>
      <c r="G52" s="489"/>
      <c r="H52" s="489"/>
      <c r="I52" s="489"/>
      <c r="J52" s="489"/>
      <c r="K52" s="489"/>
      <c r="L52" s="490"/>
      <c r="M52" s="490"/>
      <c r="N52" s="497"/>
      <c r="O52" s="489"/>
      <c r="P52" s="489"/>
      <c r="Q52" s="489"/>
      <c r="R52" s="489"/>
      <c r="S52" s="487"/>
    </row>
    <row r="56" spans="1:19" ht="20.149999999999999" customHeight="1">
      <c r="A56" s="510"/>
      <c r="B56" s="510"/>
      <c r="C56" s="510"/>
      <c r="D56" s="510"/>
      <c r="E56" s="487"/>
      <c r="F56" s="497"/>
      <c r="G56" s="489"/>
      <c r="H56" s="489"/>
      <c r="I56" s="489"/>
      <c r="J56" s="489"/>
      <c r="K56" s="489"/>
      <c r="L56" s="490"/>
      <c r="M56" s="490"/>
      <c r="N56" s="497"/>
      <c r="O56" s="489"/>
      <c r="P56" s="489"/>
      <c r="Q56" s="489"/>
      <c r="R56" s="489"/>
      <c r="S56" s="487"/>
    </row>
  </sheetData>
  <mergeCells count="26">
    <mergeCell ref="E5:E6"/>
    <mergeCell ref="F5:F6"/>
    <mergeCell ref="G5:G6"/>
    <mergeCell ref="A4:E4"/>
    <mergeCell ref="F4:H4"/>
    <mergeCell ref="A5:A6"/>
    <mergeCell ref="B5:B6"/>
    <mergeCell ref="C5:C6"/>
    <mergeCell ref="D5:D6"/>
    <mergeCell ref="H5:H6"/>
    <mergeCell ref="A3:D3"/>
    <mergeCell ref="K1:L1"/>
    <mergeCell ref="K2:L2"/>
    <mergeCell ref="M2:N2"/>
    <mergeCell ref="K3:L3"/>
    <mergeCell ref="M3:N3"/>
    <mergeCell ref="M1:N1"/>
    <mergeCell ref="I4:P4"/>
    <mergeCell ref="R3:S3"/>
    <mergeCell ref="Q4:Q6"/>
    <mergeCell ref="R4:R6"/>
    <mergeCell ref="S4:S6"/>
    <mergeCell ref="M5:O5"/>
    <mergeCell ref="P5:P6"/>
    <mergeCell ref="I5:I6"/>
    <mergeCell ref="J5:L5"/>
  </mergeCells>
  <phoneticPr fontId="3" type="noConversion"/>
  <printOptions horizontalCentered="1"/>
  <pageMargins left="0.39370078740157483" right="0.19685039370078741" top="1.2598425196850394" bottom="0.59055118110236227" header="0.51181102362204722" footer="0.31496062992125984"/>
  <pageSetup paperSize="9" firstPageNumber="27" pageOrder="overThenDown" orientation="portrait" useFirstPageNumber="1" horizontalDpi="1200" r:id="rId1"/>
  <headerFooter alignWithMargins="0">
    <oddFooter>&amp;C&amp;P&amp;L&amp;R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56</vt:i4>
      </vt:variant>
      <vt:variant>
        <vt:lpstr>已命名的範圍</vt:lpstr>
      </vt:variant>
      <vt:variant>
        <vt:i4>64</vt:i4>
      </vt:variant>
    </vt:vector>
  </HeadingPairs>
  <TitlesOfParts>
    <vt:vector size="120" baseType="lpstr">
      <vt:lpstr>封面</vt:lpstr>
      <vt:lpstr>目次</vt:lpstr>
      <vt:lpstr>總說明</vt:lpstr>
      <vt:lpstr>歲入來源別決算表</vt:lpstr>
      <vt:lpstr>歲出政事別-經</vt:lpstr>
      <vt:lpstr>資</vt:lpstr>
      <vt:lpstr>統</vt:lpstr>
      <vt:lpstr>歲出機關別-經</vt:lpstr>
      <vt:lpstr>資本門</vt:lpstr>
      <vt:lpstr>統籌</vt:lpstr>
      <vt:lpstr>重大計畫執行績效報告表</vt:lpstr>
      <vt:lpstr>以前年度歲入轉入數</vt:lpstr>
      <vt:lpstr>以前年度歲出政事別</vt:lpstr>
      <vt:lpstr>以前年度歲出機關別</vt:lpstr>
      <vt:lpstr>歲入類平衡表</vt:lpstr>
      <vt:lpstr>經費類平衡表</vt:lpstr>
      <vt:lpstr>中程資本支出決算表</vt:lpstr>
      <vt:lpstr>歲入類現金出納表</vt:lpstr>
      <vt:lpstr>經費類現金出納表</vt:lpstr>
      <vt:lpstr>歲入納庫數明細表</vt:lpstr>
      <vt:lpstr>應納庫款明細表</vt:lpstr>
      <vt:lpstr>統籌支撥科目決算明細表</vt:lpstr>
      <vt:lpstr>以前年度歲出政事別轉入數決算表-統籌科目</vt:lpstr>
      <vt:lpstr>以前年度歲出機關別轉入數決算表-統籌科目 </vt:lpstr>
      <vt:lpstr>歲出人事費明細表</vt:lpstr>
      <vt:lpstr>人 事 費 預 決 算 比 較 表</vt:lpstr>
      <vt:lpstr>歲出用途別科目明細表</vt:lpstr>
      <vt:lpstr>平衡表各科目明細表(歲入)</vt:lpstr>
      <vt:lpstr>(經費)</vt:lpstr>
      <vt:lpstr>17財產目錄</vt:lpstr>
      <vt:lpstr>18珍貴動產、不動產目錄總表</vt:lpstr>
      <vt:lpstr>歲出剔除經費明細表</vt:lpstr>
      <vt:lpstr>歲入保留數(或未結清數)分析表</vt:lpstr>
      <vt:lpstr>歲入餘絀數分析表</vt:lpstr>
      <vt:lpstr>歲出保留數分析表</vt:lpstr>
      <vt:lpstr>歲出賸餘數分析表</vt:lpstr>
      <vt:lpstr>退還以前各年度歲入款明細表</vt:lpstr>
      <vt:lpstr>經費賸餘未解庫款明細表</vt:lpstr>
      <vt:lpstr>計畫停辦原因分析表</vt:lpstr>
      <vt:lpstr>系統產製-歲出資本支出分析表</vt:lpstr>
      <vt:lpstr>獎補助及捐助經費報告表</vt:lpstr>
      <vt:lpstr>因擔保、保證或契約可能造成未來會計年度支出明細表 </vt:lpstr>
      <vt:lpstr>促進民間參與公共建設案件涉及政府未來年度負擔經費明細表</vt:lpstr>
      <vt:lpstr>歲出按職能</vt:lpstr>
      <vt:lpstr>接受補助計畫收支報告表</vt:lpstr>
      <vt:lpstr>中央補助款代收代付明細表</vt:lpstr>
      <vt:lpstr>補、捐（獎）助其他政府機關或團體私人經費報告表</vt:lpstr>
      <vt:lpstr>系統產製-委託辦理計畫（事項）經費報告表</vt:lpstr>
      <vt:lpstr>出國計畫執行情形報告表</vt:lpstr>
      <vt:lpstr>赴大陸計畫執行情形報告表</vt:lpstr>
      <vt:lpstr>對直接投資、所屬各部門轉投資及共同投資之效益評估表</vt:lpstr>
      <vt:lpstr>對各部門捐助財團法人之效益評估表</vt:lpstr>
      <vt:lpstr>40市議會審議通過103年度總預算</vt:lpstr>
      <vt:lpstr>41市議會審議通過102年度總決算</vt:lpstr>
      <vt:lpstr>42台灣電力協助金</vt:lpstr>
      <vt:lpstr>43</vt:lpstr>
      <vt:lpstr>總說明!_GoBack</vt:lpstr>
      <vt:lpstr>總說明!OLE_LINK1</vt:lpstr>
      <vt:lpstr>重大計畫執行績效報告表!OLE_LINK2</vt:lpstr>
      <vt:lpstr>歲入餘絀數分析表!OLE_LINK4</vt:lpstr>
      <vt:lpstr>促進民間參與公共建設案件涉及政府未來年度負擔經費明細表!OLE_LINK7</vt:lpstr>
      <vt:lpstr>重大計畫執行績效報告表!OLE_LINK7</vt:lpstr>
      <vt:lpstr>'(經費)'!Print_Area</vt:lpstr>
      <vt:lpstr>'17財產目錄'!Print_Area</vt:lpstr>
      <vt:lpstr>'40市議會審議通過103年度總預算'!Print_Area</vt:lpstr>
      <vt:lpstr>'42台灣電力協助金'!Print_Area</vt:lpstr>
      <vt:lpstr>'43'!Print_Area</vt:lpstr>
      <vt:lpstr>中程資本支出決算表!Print_Area</vt:lpstr>
      <vt:lpstr>出國計畫執行情形報告表!Print_Area</vt:lpstr>
      <vt:lpstr>'平衡表各科目明細表(歲入)'!Print_Area</vt:lpstr>
      <vt:lpstr>'因擔保、保證或契約可能造成未來會計年度支出明細表 '!Print_Area</vt:lpstr>
      <vt:lpstr>'系統產製-委託辦理計畫（事項）經費報告表'!Print_Area</vt:lpstr>
      <vt:lpstr>'系統產製-歲出資本支出分析表'!Print_Area</vt:lpstr>
      <vt:lpstr>封面!Print_Area</vt:lpstr>
      <vt:lpstr>赴大陸計畫執行情形報告表!Print_Area</vt:lpstr>
      <vt:lpstr>重大計畫執行績效報告表!Print_Area</vt:lpstr>
      <vt:lpstr>接受補助計畫收支報告表!Print_Area</vt:lpstr>
      <vt:lpstr>歲入來源別決算表!Print_Area</vt:lpstr>
      <vt:lpstr>歲入餘絀數分析表!Print_Area</vt:lpstr>
      <vt:lpstr>歲出按職能!Print_Area</vt:lpstr>
      <vt:lpstr>'歲出政事別-經'!Print_Area</vt:lpstr>
      <vt:lpstr>歲出賸餘數分析表!Print_Area</vt:lpstr>
      <vt:lpstr>'補、捐（獎）助其他政府機關或團體私人經費報告表'!Print_Area</vt:lpstr>
      <vt:lpstr>對各部門捐助財團法人之效益評估表!Print_Area</vt:lpstr>
      <vt:lpstr>對直接投資、所屬各部門轉投資及共同投資之效益評估表!Print_Area</vt:lpstr>
      <vt:lpstr>獎補助及捐助經費報告表!Print_Area</vt:lpstr>
      <vt:lpstr>'17財產目錄'!Print_Titles</vt:lpstr>
      <vt:lpstr>'18珍貴動產、不動產目錄總表'!Print_Titles</vt:lpstr>
      <vt:lpstr>'40市議會審議通過103年度總預算'!Print_Titles</vt:lpstr>
      <vt:lpstr>以前年度歲入轉入數!Print_Titles</vt:lpstr>
      <vt:lpstr>以前年度歲出政事別!Print_Titles</vt:lpstr>
      <vt:lpstr>'以前年度歲出政事別轉入數決算表-統籌科目'!Print_Titles</vt:lpstr>
      <vt:lpstr>以前年度歲出機關別!Print_Titles</vt:lpstr>
      <vt:lpstr>'以前年度歲出機關別轉入數決算表-統籌科目 '!Print_Titles</vt:lpstr>
      <vt:lpstr>出國計畫執行情形報告表!Print_Titles</vt:lpstr>
      <vt:lpstr>'系統產製-委託辦理計畫（事項）經費報告表'!Print_Titles</vt:lpstr>
      <vt:lpstr>'系統產製-歲出資本支出分析表'!Print_Titles</vt:lpstr>
      <vt:lpstr>重大計畫執行績效報告表!Print_Titles</vt:lpstr>
      <vt:lpstr>退還以前各年度歲入款明細表!Print_Titles</vt:lpstr>
      <vt:lpstr>接受補助計畫收支報告表!Print_Titles</vt:lpstr>
      <vt:lpstr>統!Print_Titles</vt:lpstr>
      <vt:lpstr>統籌!Print_Titles</vt:lpstr>
      <vt:lpstr>歲入來源別決算表!Print_Titles</vt:lpstr>
      <vt:lpstr>'歲入保留數(或未結清數)分析表'!Print_Titles</vt:lpstr>
      <vt:lpstr>歲入納庫數明細表!Print_Titles</vt:lpstr>
      <vt:lpstr>歲入餘絀數分析表!Print_Titles</vt:lpstr>
      <vt:lpstr>歲入類現金出納表!Print_Titles</vt:lpstr>
      <vt:lpstr>歲出人事費明細表!Print_Titles</vt:lpstr>
      <vt:lpstr>歲出用途別科目明細表!Print_Titles</vt:lpstr>
      <vt:lpstr>歲出保留數分析表!Print_Titles</vt:lpstr>
      <vt:lpstr>歲出按職能!Print_Titles</vt:lpstr>
      <vt:lpstr>'歲出政事別-經'!Print_Titles</vt:lpstr>
      <vt:lpstr>'歲出機關別-經'!Print_Titles</vt:lpstr>
      <vt:lpstr>歲出賸餘數分析表!Print_Titles</vt:lpstr>
      <vt:lpstr>經費類現金出納表!Print_Titles</vt:lpstr>
      <vt:lpstr>'補、捐（獎）助其他政府機關或團體私人經費報告表'!Print_Titles</vt:lpstr>
      <vt:lpstr>資!Print_Titles</vt:lpstr>
      <vt:lpstr>資本門!Print_Titles</vt:lpstr>
      <vt:lpstr>獎補助及捐助經費報告表!Print_Titles</vt:lpstr>
      <vt:lpstr>應納庫款明細表!Print_Titles</vt:lpstr>
    </vt:vector>
  </TitlesOfParts>
  <Company>Acer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f40112</cp:lastModifiedBy>
  <cp:lastPrinted>2015-03-24T08:59:54Z</cp:lastPrinted>
  <dcterms:created xsi:type="dcterms:W3CDTF">2011-10-31T04:07:21Z</dcterms:created>
  <dcterms:modified xsi:type="dcterms:W3CDTF">2015-04-30T06:39:48Z</dcterms:modified>
</cp:coreProperties>
</file>